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ocess Improvement\Investor Relations\IIFLWAM IR Access files\Quarterly Results\FY 22\Q2\Final\"/>
    </mc:Choice>
  </mc:AlternateContent>
  <xr:revisionPtr revIDLastSave="0" documentId="13_ncr:1_{8EEF8B35-E73F-4080-8C06-CC0723E12177}" xr6:coauthVersionLast="45" xr6:coauthVersionMax="45" xr10:uidLastSave="{00000000-0000-0000-0000-000000000000}"/>
  <bookViews>
    <workbookView xWindow="-120" yWindow="-120" windowWidth="20730" windowHeight="11160" tabRatio="933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  <sheet name="Details of AMC Funds 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3" l="1"/>
  <c r="D26" i="3"/>
  <c r="F48" i="3" l="1"/>
  <c r="F45" i="3"/>
  <c r="F44" i="3"/>
  <c r="F42" i="3"/>
  <c r="F41" i="3"/>
  <c r="F40" i="3"/>
  <c r="F39" i="3"/>
  <c r="F36" i="3"/>
  <c r="F35" i="3"/>
  <c r="F34" i="3"/>
  <c r="F33" i="3"/>
  <c r="F32" i="3"/>
  <c r="F31" i="3"/>
  <c r="F30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6" i="3"/>
  <c r="F5" i="3"/>
  <c r="F4" i="3"/>
  <c r="M48" i="3" l="1"/>
  <c r="L48" i="3"/>
  <c r="K48" i="3"/>
  <c r="J48" i="3"/>
  <c r="I48" i="3"/>
  <c r="H48" i="3"/>
  <c r="G48" i="3"/>
  <c r="E48" i="3"/>
  <c r="M26" i="3"/>
  <c r="L26" i="3"/>
  <c r="K26" i="3"/>
  <c r="J26" i="3"/>
  <c r="I26" i="3"/>
  <c r="H26" i="3"/>
  <c r="G26" i="3"/>
  <c r="E26" i="3"/>
  <c r="D13" i="4"/>
</calcChain>
</file>

<file path=xl/sharedStrings.xml><?xml version="1.0" encoding="utf-8"?>
<sst xmlns="http://schemas.openxmlformats.org/spreadsheetml/2006/main" count="634" uniqueCount="307">
  <si>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</si>
  <si>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</si>
  <si>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</si>
  <si>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</si>
  <si>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</si>
  <si>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</si>
  <si>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</si>
  <si>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</si>
  <si>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</si>
  <si>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</si>
  <si>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</si>
  <si>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</si>
  <si>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</si>
  <si>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</si>
  <si>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</si>
  <si>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</si>
  <si>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</si>
  <si>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</si>
  <si>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</si>
  <si>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</si>
  <si>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</si>
  <si>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</si>
  <si>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</si>
  <si>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</si>
  <si>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</si>
  <si>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</si>
  <si>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</si>
  <si>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</si>
  <si>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</si>
  <si>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</si>
  <si>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</si>
  <si>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</si>
  <si>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</si>
  <si>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</si>
  <si>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</si>
  <si>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</si>
  <si>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</si>
  <si>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</si>
  <si>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</si>
  <si>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</si>
  <si>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</si>
  <si>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</si>
  <si>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</si>
  <si>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</si>
  <si>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</si>
  <si>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</si>
  <si>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</si>
  <si>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</si>
  <si>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</si>
  <si>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</si>
  <si>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</si>
  <si>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</si>
  <si>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</si>
  <si>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</si>
  <si>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</si>
  <si>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</si>
  <si>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</si>
  <si>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</si>
  <si>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</si>
  <si>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</si>
  <si>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</si>
  <si>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</si>
  <si>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</si>
  <si>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</si>
  <si>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</si>
  <si>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</si>
  <si>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</si>
  <si>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</si>
  <si>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</si>
  <si>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</si>
  <si>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</si>
  <si>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</si>
  <si>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</si>
  <si>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</si>
  <si>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</si>
  <si>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</si>
  <si>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</si>
  <si>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</si>
  <si>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</si>
  <si>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</si>
  <si>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</si>
  <si>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</si>
  <si>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</si>
  <si>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</si>
  <si>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</si>
  <si>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</si>
  <si>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</si>
  <si>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</si>
  <si>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</si>
  <si>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</si>
  <si>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</si>
  <si>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</si>
  <si>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</si>
  <si>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</si>
  <si>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</si>
  <si>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</si>
  <si>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</si>
  <si>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</si>
  <si>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</si>
  <si>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</si>
  <si>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</si>
  <si>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</si>
  <si>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</si>
  <si>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</si>
  <si>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</si>
  <si>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</si>
  <si>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</si>
  <si>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</si>
  <si>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</si>
  <si>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</si>
  <si>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</si>
  <si>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</si>
  <si>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</si>
  <si>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</si>
  <si>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</si>
  <si>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</si>
  <si>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</si>
  <si>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</si>
  <si>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</si>
  <si>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</si>
  <si>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</si>
  <si>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</si>
  <si>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</si>
  <si>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</si>
  <si>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</si>
  <si>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</si>
  <si>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</si>
  <si>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</si>
  <si>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</si>
  <si>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</si>
  <si>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</si>
  <si>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</si>
  <si>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</si>
  <si>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</si>
  <si>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</si>
  <si>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</si>
  <si>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</si>
  <si>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</si>
  <si>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</si>
  <si>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</si>
  <si>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</si>
  <si>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</si>
  <si>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</si>
  <si>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</si>
  <si>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</si>
  <si>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</si>
  <si>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</si>
  <si>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</si>
  <si>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</si>
  <si>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</si>
  <si>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</si>
  <si>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</si>
  <si>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</si>
  <si>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</si>
  <si>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</si>
  <si>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</si>
  <si>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AUM</t>
  </si>
  <si>
    <t>Q2 FY 21</t>
  </si>
  <si>
    <t>Portfolio Manager</t>
  </si>
  <si>
    <t xml:space="preserve">Discretionary Standardized Strategies </t>
  </si>
  <si>
    <t>Discretionary - Instititutional Mandates</t>
  </si>
  <si>
    <t>Alternate Investment Manager</t>
  </si>
  <si>
    <t>Listed Equity</t>
  </si>
  <si>
    <t>Real Estate</t>
  </si>
  <si>
    <t>Long Short Strategies</t>
  </si>
  <si>
    <t>Mutual Fund Manager</t>
  </si>
  <si>
    <t>Debt</t>
  </si>
  <si>
    <t>Liquid Funds</t>
  </si>
  <si>
    <t>FY20</t>
  </si>
  <si>
    <t>FY 21</t>
  </si>
  <si>
    <t>FY 21 Q4</t>
  </si>
  <si>
    <t>Wealth Management</t>
  </si>
  <si>
    <t>Asset Management</t>
  </si>
  <si>
    <t>Totals</t>
  </si>
  <si>
    <t>Custody : Promoter Holding</t>
  </si>
  <si>
    <t>Grand Total</t>
  </si>
  <si>
    <t>Discretionary PMS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</si>
  <si>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</si>
  <si>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</si>
  <si>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</si>
  <si>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</si>
  <si>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</si>
  <si>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</si>
  <si>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</si>
  <si>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</si>
  <si>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</si>
  <si>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</si>
  <si>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</si>
  <si>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</si>
  <si>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</si>
  <si>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</si>
  <si>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</si>
  <si>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</si>
  <si>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</si>
  <si>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</si>
  <si>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</si>
  <si>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</si>
  <si>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</si>
  <si>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</si>
  <si>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</si>
  <si>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</si>
  <si>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</si>
  <si>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</si>
  <si>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</si>
  <si>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</si>
  <si>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</si>
  <si>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</si>
  <si>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</si>
  <si>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</si>
  <si>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</si>
  <si>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</si>
  <si>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</si>
  <si>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</si>
  <si>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</si>
  <si>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</si>
  <si>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</si>
  <si>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</si>
  <si>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</si>
  <si>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</si>
  <si>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Profit After Tax (PAT) including OCI and FCTR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</si>
  <si>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</si>
  <si>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</si>
  <si>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</si>
  <si>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</si>
  <si>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</si>
  <si>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</si>
  <si>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</si>
  <si>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</si>
  <si>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</si>
  <si>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</si>
  <si>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</si>
  <si>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</si>
  <si>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</si>
  <si>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</si>
  <si>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</si>
  <si>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</si>
  <si>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</si>
  <si>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</si>
  <si>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</si>
  <si>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</si>
  <si>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</si>
  <si>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Non Discretionary PMS</t>
  </si>
  <si>
    <t>Revenue from Operations</t>
  </si>
  <si>
    <t>WEALTH MANAGEMENT SUMMARY</t>
  </si>
  <si>
    <t>Asset  MANAGEMENT SUMMARY</t>
  </si>
  <si>
    <t>International Feeders</t>
  </si>
  <si>
    <t xml:space="preserve">Credit &amp; Real Estate Strategies </t>
  </si>
  <si>
    <t>FY 22 Q1</t>
  </si>
  <si>
    <t>Q1 FY 22</t>
  </si>
  <si>
    <t>IB/ Synidcation Income</t>
  </si>
  <si>
    <t>(d) Performance Fee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</si>
  <si>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</si>
  <si>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</si>
  <si>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</si>
  <si>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</si>
  <si>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</si>
  <si>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</si>
  <si>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</si>
  <si>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</si>
  <si>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</si>
  <si>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</si>
  <si>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</si>
  <si>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</si>
  <si>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 xml:space="preserve">IIFLWAM Data Book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</si>
  <si>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</si>
  <si>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</si>
  <si>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</si>
  <si>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</si>
  <si>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</si>
  <si>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</si>
  <si>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</si>
  <si>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</si>
  <si>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</si>
  <si>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</si>
  <si>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FY 22 Q2</t>
  </si>
  <si>
    <t>Q2 FY 22</t>
  </si>
  <si>
    <t>H1  FY 21</t>
  </si>
  <si>
    <t>H1 FY 22</t>
  </si>
  <si>
    <t>%</t>
  </si>
  <si>
    <t xml:space="preserve">Listed Equity - Discretionary Standardized Strategies </t>
  </si>
  <si>
    <t>Listed Equity - Discretionary - Instititutional Mandates</t>
  </si>
  <si>
    <t>Revenue From Operations</t>
  </si>
  <si>
    <t>Retention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</si>
  <si>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</si>
  <si>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</si>
  <si>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</si>
  <si>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</si>
  <si>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</si>
  <si>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</si>
  <si>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</si>
  <si>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>IIFL Special Opportunities Fund - Series 2</t>
  </si>
  <si>
    <t xml:space="preserve">10% Post Tax </t>
  </si>
  <si>
    <t>No</t>
  </si>
  <si>
    <t>IIFL Special Opportunities Fund - Series 3</t>
  </si>
  <si>
    <t>IIFL Special Opportunities Fund - Series 4</t>
  </si>
  <si>
    <t>IIFL Special Opportunities Fund - Series 5</t>
  </si>
  <si>
    <t>IIFL Special Opportunities Fund - Series 6</t>
  </si>
  <si>
    <t>IIFL Special Opportunities Fund - Series 7</t>
  </si>
  <si>
    <t>IIFL Special Opportunities Fund</t>
  </si>
  <si>
    <t>IIFL Seed Ventures Fund 1</t>
  </si>
  <si>
    <t>Yes</t>
  </si>
  <si>
    <t>IIFL India Private Equity Fund - Series 1A</t>
  </si>
  <si>
    <t>Disclaimers</t>
  </si>
  <si>
    <t>These are details of funds where there is a probability of earning carry income basis the fact that the current fund performance is above the contractual hurdle rate.</t>
  </si>
  <si>
    <t>The above  maturity dates may be extended for a period as provided in the relevant PPM, unless already extended</t>
  </si>
  <si>
    <t xml:space="preserve">Details of Funds which may accrue Carry Income </t>
  </si>
  <si>
    <t>Private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</si>
</sst>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  <numFmt numFmtId="205" formatCode="_ * #,##0_ ;_ * \-#,##0_ ;_ * &quot;-&quot;??_ ;_ @_ 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sz val="1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8" fillId="0" borderId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/>
    <xf numFmtId="38" fontId="62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180" fontId="63" fillId="0" borderId="0" applyFont="0" applyFill="0" applyBorder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176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8" fillId="0" borderId="0"/>
    <xf numFmtId="0" fontId="10" fillId="0" borderId="0"/>
    <xf numFmtId="0" fontId="69" fillId="46" borderId="0"/>
    <xf numFmtId="0" fontId="70" fillId="47" borderId="27" applyFont="0" applyFill="0" applyAlignment="0">
      <alignment vertical="center" wrapText="1"/>
    </xf>
    <xf numFmtId="0" fontId="71" fillId="46" borderId="0"/>
    <xf numFmtId="177" fontId="97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97" fillId="48" borderId="0" applyNumberFormat="0" applyBorder="0" applyAlignment="0" applyProtection="0"/>
    <xf numFmtId="177" fontId="97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97" fillId="49" borderId="0" applyNumberFormat="0" applyBorder="0" applyAlignment="0" applyProtection="0"/>
    <xf numFmtId="177" fontId="97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97" fillId="50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97" fillId="51" borderId="0" applyNumberFormat="0" applyBorder="0" applyAlignment="0" applyProtection="0"/>
    <xf numFmtId="177" fontId="97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97" fillId="52" borderId="0" applyNumberFormat="0" applyBorder="0" applyAlignment="0" applyProtection="0"/>
    <xf numFmtId="177" fontId="97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97" fillId="53" borderId="0" applyNumberFormat="0" applyBorder="0" applyAlignment="0" applyProtection="0"/>
    <xf numFmtId="0" fontId="72" fillId="46" borderId="0"/>
    <xf numFmtId="0" fontId="73" fillId="0" borderId="0">
      <alignment wrapText="1"/>
    </xf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97" fillId="54" borderId="0" applyNumberFormat="0" applyBorder="0" applyAlignment="0" applyProtection="0"/>
    <xf numFmtId="177" fontId="97" fillId="55" borderId="0" applyNumberFormat="0" applyBorder="0" applyAlignment="0" applyProtection="0"/>
    <xf numFmtId="0" fontId="39" fillId="55" borderId="0" applyNumberFormat="0" applyBorder="0" applyAlignment="0" applyProtection="0"/>
    <xf numFmtId="0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97" fillId="56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97" fillId="51" borderId="0" applyNumberFormat="0" applyBorder="0" applyAlignment="0" applyProtection="0"/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97" fillId="54" borderId="0" applyNumberFormat="0" applyBorder="0" applyAlignment="0" applyProtection="0"/>
    <xf numFmtId="177" fontId="97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97" fillId="57" borderId="0" applyNumberFormat="0" applyBorder="0" applyAlignment="0" applyProtection="0"/>
    <xf numFmtId="0" fontId="74" fillId="0" borderId="0"/>
    <xf numFmtId="177" fontId="97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97" fillId="58" borderId="0" applyNumberFormat="0" applyBorder="0" applyAlignment="0" applyProtection="0"/>
    <xf numFmtId="177" fontId="97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97" fillId="56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97" fillId="60" borderId="0" applyNumberFormat="0" applyBorder="0" applyAlignment="0" applyProtection="0"/>
    <xf numFmtId="177" fontId="97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97" fillId="61" borderId="0" applyNumberFormat="0" applyBorder="0" applyAlignment="0" applyProtection="0"/>
    <xf numFmtId="177" fontId="97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97" fillId="62" borderId="0" applyNumberFormat="0" applyBorder="0" applyAlignment="0" applyProtection="0"/>
    <xf numFmtId="177" fontId="97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97" fillId="63" borderId="0" applyNumberFormat="0" applyBorder="0" applyAlignment="0" applyProtection="0"/>
    <xf numFmtId="177" fontId="97" fillId="64" borderId="0" applyNumberFormat="0" applyBorder="0" applyAlignment="0" applyProtection="0"/>
    <xf numFmtId="0" fontId="46" fillId="64" borderId="0" applyNumberFormat="0" applyBorder="0" applyAlignment="0" applyProtection="0"/>
    <xf numFmtId="0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97" fillId="64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97" fillId="60" borderId="0" applyNumberFormat="0" applyBorder="0" applyAlignment="0" applyProtection="0"/>
    <xf numFmtId="177" fontId="97" fillId="65" borderId="0" applyNumberFormat="0" applyBorder="0" applyAlignment="0" applyProtection="0"/>
    <xf numFmtId="0" fontId="46" fillId="65" borderId="0" applyNumberFormat="0" applyBorder="0" applyAlignment="0" applyProtection="0"/>
    <xf numFmtId="0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97" fillId="65" borderId="0" applyNumberFormat="0" applyBorder="0" applyAlignment="0" applyProtection="0"/>
    <xf numFmtId="18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2" fontId="77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8" fillId="0" borderId="28" applyFont="0" applyFill="0" applyBorder="0" applyAlignment="0" applyProtection="0">
      <alignment horizontal="center" vertical="center"/>
    </xf>
    <xf numFmtId="4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77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77" fontId="97" fillId="49" borderId="0" applyNumberFormat="0" applyBorder="0" applyAlignment="0" applyProtection="0"/>
    <xf numFmtId="0" fontId="47" fillId="49" borderId="0" applyNumberFormat="0" applyBorder="0" applyAlignment="0" applyProtection="0"/>
    <xf numFmtId="0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97" fillId="49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6" fillId="0" borderId="0"/>
    <xf numFmtId="0" fontId="79" fillId="0" borderId="0"/>
    <xf numFmtId="0" fontId="76" fillId="0" borderId="0"/>
    <xf numFmtId="37" fontId="80" fillId="0" borderId="0"/>
    <xf numFmtId="177" fontId="97" fillId="66" borderId="29" applyNumberFormat="0" applyAlignment="0" applyProtection="0"/>
    <xf numFmtId="0" fontId="48" fillId="66" borderId="29" applyNumberFormat="0" applyAlignment="0" applyProtection="0"/>
    <xf numFmtId="0" fontId="33" fillId="19" borderId="20" applyNumberFormat="0" applyAlignment="0" applyProtection="0"/>
    <xf numFmtId="177" fontId="48" fillId="66" borderId="29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48" fillId="66" borderId="29" applyNumberFormat="0" applyAlignment="0" applyProtection="0"/>
    <xf numFmtId="177" fontId="48" fillId="66" borderId="29" applyNumberFormat="0" applyAlignment="0" applyProtection="0"/>
    <xf numFmtId="177" fontId="48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0" fontId="33" fillId="19" borderId="20" applyNumberFormat="0" applyAlignment="0" applyProtection="0"/>
    <xf numFmtId="0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97" fillId="66" borderId="29" applyNumberFormat="0" applyAlignment="0" applyProtection="0"/>
    <xf numFmtId="177" fontId="97" fillId="67" borderId="30" applyNumberFormat="0" applyAlignment="0" applyProtection="0"/>
    <xf numFmtId="0" fontId="49" fillId="67" borderId="30" applyNumberFormat="0" applyAlignment="0" applyProtection="0"/>
    <xf numFmtId="0" fontId="14" fillId="20" borderId="23" applyNumberFormat="0" applyAlignment="0" applyProtection="0"/>
    <xf numFmtId="177" fontId="49" fillId="67" borderId="30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49" fillId="67" borderId="30" applyNumberFormat="0" applyAlignment="0" applyProtection="0"/>
    <xf numFmtId="177" fontId="49" fillId="67" borderId="30" applyNumberFormat="0" applyAlignment="0" applyProtection="0"/>
    <xf numFmtId="177" fontId="49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0" fontId="14" fillId="20" borderId="23" applyNumberFormat="0" applyAlignment="0" applyProtection="0"/>
    <xf numFmtId="0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97" fillId="67" borderId="30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7" fillId="50" borderId="0" applyNumberFormat="0" applyBorder="0" applyAlignment="0" applyProtection="0"/>
    <xf numFmtId="0" fontId="51" fillId="50" borderId="0" applyNumberFormat="0" applyBorder="0" applyAlignment="0" applyProtection="0"/>
    <xf numFmtId="0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97" fillId="50" borderId="0" applyNumberFormat="0" applyBorder="0" applyAlignment="0" applyProtection="0"/>
    <xf numFmtId="0" fontId="82" fillId="0" borderId="26" applyNumberFormat="0" applyAlignment="0" applyProtection="0">
      <alignment horizontal="left" vertical="center"/>
    </xf>
    <xf numFmtId="0" fontId="82" fillId="0" borderId="11">
      <alignment horizontal="left" vertical="center"/>
    </xf>
    <xf numFmtId="177" fontId="97" fillId="0" borderId="31" applyNumberFormat="0" applyFill="0" applyAlignment="0" applyProtection="0"/>
    <xf numFmtId="0" fontId="52" fillId="0" borderId="31" applyNumberFormat="0" applyFill="0" applyAlignment="0" applyProtection="0"/>
    <xf numFmtId="0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97" fillId="0" borderId="31" applyNumberFormat="0" applyFill="0" applyAlignment="0" applyProtection="0"/>
    <xf numFmtId="177" fontId="97" fillId="0" borderId="32" applyNumberFormat="0" applyFill="0" applyAlignment="0" applyProtection="0"/>
    <xf numFmtId="0" fontId="53" fillId="0" borderId="32" applyNumberFormat="0" applyFill="0" applyAlignment="0" applyProtection="0"/>
    <xf numFmtId="0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97" fillId="0" borderId="32" applyNumberFormat="0" applyFill="0" applyAlignment="0" applyProtection="0"/>
    <xf numFmtId="177" fontId="97" fillId="0" borderId="33" applyNumberFormat="0" applyFill="0" applyAlignment="0" applyProtection="0"/>
    <xf numFmtId="0" fontId="54" fillId="0" borderId="33" applyNumberFormat="0" applyFill="0" applyAlignment="0" applyProtection="0"/>
    <xf numFmtId="0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97" fillId="0" borderId="33" applyNumberFormat="0" applyFill="0" applyAlignment="0" applyProtection="0"/>
    <xf numFmtId="177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91" fontId="78" fillId="0" borderId="0" applyFont="0" applyFill="0" applyBorder="0" applyAlignment="0" applyProtection="0">
      <alignment horizontal="center" vertical="center"/>
    </xf>
    <xf numFmtId="177" fontId="43" fillId="53" borderId="29" applyNumberFormat="0" applyAlignment="0" applyProtection="0"/>
    <xf numFmtId="0" fontId="55" fillId="53" borderId="29" applyNumberFormat="0" applyAlignment="0" applyProtection="0"/>
    <xf numFmtId="0" fontId="31" fillId="18" borderId="20" applyNumberFormat="0" applyAlignment="0" applyProtection="0"/>
    <xf numFmtId="177" fontId="55" fillId="53" borderId="29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55" fillId="53" borderId="29" applyNumberFormat="0" applyAlignment="0" applyProtection="0"/>
    <xf numFmtId="177" fontId="55" fillId="53" borderId="29" applyNumberFormat="0" applyAlignment="0" applyProtection="0"/>
    <xf numFmtId="177" fontId="55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0" fontId="31" fillId="18" borderId="20" applyNumberFormat="0" applyAlignment="0" applyProtection="0"/>
    <xf numFmtId="0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43" fillId="53" borderId="29" applyNumberFormat="0" applyAlignment="0" applyProtection="0"/>
    <xf numFmtId="177" fontId="43" fillId="0" borderId="34" applyNumberFormat="0" applyFill="0" applyAlignment="0" applyProtection="0"/>
    <xf numFmtId="0" fontId="56" fillId="0" borderId="34" applyNumberFormat="0" applyFill="0" applyAlignment="0" applyProtection="0"/>
    <xf numFmtId="0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43" fillId="0" borderId="34" applyNumberFormat="0" applyFill="0" applyAlignment="0" applyProtection="0"/>
    <xf numFmtId="0" fontId="78" fillId="0" borderId="0" applyFont="0" applyFill="0" applyBorder="0" applyProtection="0">
      <alignment horizontal="center" vertical="center"/>
    </xf>
    <xf numFmtId="0" fontId="83" fillId="0" borderId="0" applyNumberFormat="0" applyFont="0" applyFill="0" applyAlignment="0"/>
    <xf numFmtId="177" fontId="43" fillId="68" borderId="0" applyNumberFormat="0" applyBorder="0" applyAlignment="0" applyProtection="0"/>
    <xf numFmtId="0" fontId="57" fillId="68" borderId="0" applyNumberFormat="0" applyBorder="0" applyAlignment="0" applyProtection="0"/>
    <xf numFmtId="0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3" fillId="68" borderId="0" applyNumberFormat="0" applyBorder="0" applyAlignment="0" applyProtection="0"/>
    <xf numFmtId="0" fontId="84" fillId="69" borderId="16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5" fillId="0" borderId="0"/>
    <xf numFmtId="0" fontId="43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>
      <alignment vertical="center"/>
    </xf>
    <xf numFmtId="177" fontId="44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44" fillId="70" borderId="0">
      <alignment vertical="center" wrapText="1"/>
    </xf>
    <xf numFmtId="0" fontId="1" fillId="0" borderId="0"/>
    <xf numFmtId="177" fontId="43" fillId="0" borderId="0"/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97" fillId="0" borderId="0">
      <alignment vertical="center"/>
    </xf>
    <xf numFmtId="0" fontId="10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81" fillId="0" borderId="0"/>
    <xf numFmtId="0" fontId="81" fillId="0" borderId="0"/>
    <xf numFmtId="0" fontId="81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44" fillId="7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177" fontId="44" fillId="70" borderId="0">
      <alignment vertical="center"/>
    </xf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0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43" fillId="0" borderId="0"/>
    <xf numFmtId="0" fontId="1" fillId="0" borderId="0"/>
    <xf numFmtId="0" fontId="43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0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71" borderId="35" applyNumberFormat="0" applyFont="0" applyAlignment="0" applyProtection="0"/>
    <xf numFmtId="0" fontId="10" fillId="71" borderId="35" applyNumberFormat="0" applyFont="0" applyAlignment="0" applyProtection="0"/>
    <xf numFmtId="0" fontId="1" fillId="21" borderId="24" applyNumberFormat="0" applyFont="0" applyAlignment="0" applyProtection="0"/>
    <xf numFmtId="177" fontId="10" fillId="71" borderId="35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10" fillId="71" borderId="35" applyNumberFormat="0" applyFont="0" applyAlignment="0" applyProtection="0"/>
    <xf numFmtId="177" fontId="10" fillId="71" borderId="35" applyNumberFormat="0" applyFont="0" applyAlignment="0" applyProtection="0"/>
    <xf numFmtId="177" fontId="10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0" fontId="1" fillId="21" borderId="24" applyNumberFormat="0" applyFont="0" applyAlignment="0" applyProtection="0"/>
    <xf numFmtId="0" fontId="1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97" fillId="71" borderId="35" applyNumberFormat="0" applyFont="0" applyAlignment="0" applyProtection="0"/>
    <xf numFmtId="0" fontId="10" fillId="71" borderId="35" applyNumberFormat="0" applyFont="0" applyAlignment="0" applyProtection="0"/>
    <xf numFmtId="0" fontId="10" fillId="71" borderId="35" applyNumberFormat="0" applyFont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7" fontId="43" fillId="66" borderId="36" applyNumberFormat="0" applyAlignment="0" applyProtection="0"/>
    <xf numFmtId="0" fontId="58" fillId="66" borderId="36" applyNumberFormat="0" applyAlignment="0" applyProtection="0"/>
    <xf numFmtId="0" fontId="32" fillId="19" borderId="21" applyNumberFormat="0" applyAlignment="0" applyProtection="0"/>
    <xf numFmtId="177" fontId="58" fillId="66" borderId="36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58" fillId="66" borderId="36" applyNumberFormat="0" applyAlignment="0" applyProtection="0"/>
    <xf numFmtId="177" fontId="58" fillId="66" borderId="36" applyNumberFormat="0" applyAlignment="0" applyProtection="0"/>
    <xf numFmtId="177" fontId="58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0" fontId="32" fillId="19" borderId="21" applyNumberFormat="0" applyAlignment="0" applyProtection="0"/>
    <xf numFmtId="0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43" fillId="66" borderId="36" applyNumberFormat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1" fillId="0" borderId="0" applyNumberFormat="0" applyFill="0" applyBorder="0" applyAlignment="0" applyProtection="0"/>
    <xf numFmtId="0" fontId="10" fillId="7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37" applyNumberFormat="0" applyFill="0" applyAlignment="0" applyProtection="0"/>
    <xf numFmtId="0" fontId="45" fillId="0" borderId="37" applyNumberFormat="0" applyFill="0" applyAlignment="0" applyProtection="0"/>
    <xf numFmtId="0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3" fillId="0" borderId="37" applyNumberFormat="0" applyFill="0" applyAlignment="0" applyProtection="0"/>
    <xf numFmtId="193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68" fillId="0" borderId="0">
      <alignment vertical="center"/>
    </xf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1" fillId="0" borderId="0"/>
    <xf numFmtId="194" fontId="92" fillId="0" borderId="0" applyFont="0" applyFill="0" applyBorder="0" applyAlignment="0" applyProtection="0"/>
    <xf numFmtId="195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93" fillId="0" borderId="0"/>
    <xf numFmtId="0" fontId="83" fillId="0" borderId="0"/>
    <xf numFmtId="176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5" fillId="0" borderId="0" applyFont="0" applyFill="0" applyBorder="0" applyAlignment="0" applyProtection="0"/>
    <xf numFmtId="0" fontId="10" fillId="0" borderId="0"/>
    <xf numFmtId="198" fontId="94" fillId="0" borderId="0" applyFont="0" applyFill="0" applyBorder="0" applyAlignment="0" applyProtection="0"/>
    <xf numFmtId="165" fontId="96" fillId="0" borderId="0" applyFont="0" applyFill="0" applyBorder="0" applyAlignment="0" applyProtection="0"/>
    <xf numFmtId="199" fontId="94" fillId="0" borderId="0" applyFont="0" applyFill="0" applyBorder="0" applyAlignment="0" applyProtection="0"/>
    <xf numFmtId="191" fontId="95" fillId="0" borderId="10">
      <alignment horizontal="center"/>
    </xf>
    <xf numFmtId="43" fontId="1" fillId="0" borderId="0" applyFont="0" applyFill="0" applyBorder="0" applyAlignment="0" applyProtection="0"/>
    <xf numFmtId="0" fontId="43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77" fontId="97" fillId="66" borderId="41" applyNumberFormat="0" applyAlignment="0" applyProtection="0"/>
    <xf numFmtId="0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82" fillId="0" borderId="40">
      <alignment horizontal="left" vertical="center"/>
    </xf>
    <xf numFmtId="177" fontId="43" fillId="53" borderId="41" applyNumberFormat="0" applyAlignment="0" applyProtection="0"/>
    <xf numFmtId="0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97" fillId="71" borderId="42" applyNumberFormat="0" applyFont="0" applyAlignment="0" applyProtection="0"/>
    <xf numFmtId="0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0" fontId="10" fillId="71" borderId="42" applyNumberFormat="0" applyFont="0" applyAlignment="0" applyProtection="0"/>
    <xf numFmtId="0" fontId="10" fillId="71" borderId="42" applyNumberFormat="0" applyFont="0" applyAlignment="0" applyProtection="0"/>
    <xf numFmtId="177" fontId="43" fillId="66" borderId="43" applyNumberFormat="0" applyAlignment="0" applyProtection="0"/>
    <xf numFmtId="0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0" borderId="44" applyNumberFormat="0" applyFill="0" applyAlignment="0" applyProtection="0"/>
    <xf numFmtId="0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91" fontId="95" fillId="0" borderId="39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0" fillId="0" borderId="0" applyNumberFormat="0" applyFill="0" applyBorder="0" applyAlignment="0" applyProtection="0"/>
  </cellStyleXfs>
  <cellXfs count="314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5" fillId="0" borderId="0" xfId="0" applyFont="1" applyFill="1"/>
    <xf numFmtId="0" fontId="6" fillId="0" borderId="0" xfId="0" applyFont="1" applyFill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72" fontId="11" fillId="0" borderId="13" xfId="9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9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0" borderId="1" xfId="3" applyFont="1" applyFill="1" applyBorder="1" applyAlignment="1">
      <alignment horizontal="left" wrapText="1"/>
    </xf>
    <xf numFmtId="43" fontId="15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left" readingOrder="1"/>
    </xf>
    <xf numFmtId="0" fontId="16" fillId="9" borderId="15" xfId="0" applyFont="1" applyFill="1" applyBorder="1" applyAlignment="1">
      <alignment horizontal="center" vertical="center" readingOrder="1"/>
    </xf>
    <xf numFmtId="0" fontId="17" fillId="10" borderId="15" xfId="0" applyFont="1" applyFill="1" applyBorder="1" applyAlignment="1">
      <alignment horizontal="left" readingOrder="1"/>
    </xf>
    <xf numFmtId="0" fontId="18" fillId="0" borderId="15" xfId="0" applyFont="1" applyBorder="1" applyAlignment="1">
      <alignment horizontal="left" readingOrder="1"/>
    </xf>
    <xf numFmtId="0" fontId="17" fillId="0" borderId="15" xfId="0" applyFont="1" applyBorder="1" applyAlignment="1">
      <alignment horizontal="left" readingOrder="1"/>
    </xf>
    <xf numFmtId="3" fontId="17" fillId="0" borderId="15" xfId="0" applyNumberFormat="1" applyFont="1" applyBorder="1" applyAlignment="1">
      <alignment horizontal="center" vertical="center" readingOrder="1"/>
    </xf>
    <xf numFmtId="0" fontId="20" fillId="0" borderId="15" xfId="0" applyFont="1" applyBorder="1" applyAlignment="1">
      <alignment horizontal="left" readingOrder="1"/>
    </xf>
    <xf numFmtId="0" fontId="21" fillId="0" borderId="15" xfId="0" applyFont="1" applyBorder="1" applyAlignment="1">
      <alignment horizontal="center" vertical="center" readingOrder="1"/>
    </xf>
    <xf numFmtId="0" fontId="22" fillId="0" borderId="15" xfId="0" applyFont="1" applyBorder="1" applyAlignment="1">
      <alignment horizontal="left" readingOrder="1"/>
    </xf>
    <xf numFmtId="10" fontId="19" fillId="0" borderId="15" xfId="0" applyNumberFormat="1" applyFont="1" applyBorder="1" applyAlignment="1">
      <alignment horizontal="center" readingOrder="1"/>
    </xf>
    <xf numFmtId="10" fontId="19" fillId="0" borderId="15" xfId="0" applyNumberFormat="1" applyFont="1" applyBorder="1" applyAlignment="1">
      <alignment horizontal="center" vertical="center" readingOrder="1"/>
    </xf>
    <xf numFmtId="0" fontId="19" fillId="0" borderId="15" xfId="0" applyFont="1" applyBorder="1" applyAlignment="1">
      <alignment horizontal="left" readingOrder="1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24" fillId="0" borderId="0" xfId="0" applyFont="1"/>
    <xf numFmtId="0" fontId="24" fillId="0" borderId="0" xfId="0" applyFont="1" applyFill="1"/>
    <xf numFmtId="168" fontId="25" fillId="0" borderId="1" xfId="1" applyNumberFormat="1" applyFont="1" applyBorder="1" applyAlignment="1"/>
    <xf numFmtId="167" fontId="0" fillId="0" borderId="1" xfId="1" applyFont="1" applyBorder="1"/>
    <xf numFmtId="1" fontId="17" fillId="10" borderId="15" xfId="0" applyNumberFormat="1" applyFont="1" applyFill="1" applyBorder="1" applyAlignment="1">
      <alignment horizontal="center" vertical="center" readingOrder="1"/>
    </xf>
    <xf numFmtId="1" fontId="17" fillId="10" borderId="15" xfId="0" applyNumberFormat="1" applyFont="1" applyFill="1" applyBorder="1" applyAlignment="1">
      <alignment horizontal="center" readingOrder="1"/>
    </xf>
    <xf numFmtId="1" fontId="19" fillId="0" borderId="15" xfId="0" applyNumberFormat="1" applyFont="1" applyBorder="1" applyAlignment="1">
      <alignment horizontal="center" vertical="center" readingOrder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10" fontId="0" fillId="0" borderId="12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169" fontId="17" fillId="12" borderId="15" xfId="0" applyNumberFormat="1" applyFont="1" applyFill="1" applyBorder="1" applyAlignment="1">
      <alignment horizontal="center" vertical="center" readingOrder="1"/>
    </xf>
    <xf numFmtId="10" fontId="3" fillId="0" borderId="1" xfId="2" applyNumberFormat="1" applyFont="1" applyBorder="1" applyAlignment="1"/>
    <xf numFmtId="3" fontId="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indent="1"/>
    </xf>
    <xf numFmtId="43" fontId="25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3"/>
    </xf>
    <xf numFmtId="43" fontId="13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4"/>
    </xf>
    <xf numFmtId="43" fontId="25" fillId="0" borderId="1" xfId="3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 indent="3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74" fontId="0" fillId="0" borderId="0" xfId="0" applyNumberFormat="1" applyFill="1"/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43" fontId="3" fillId="0" borderId="1" xfId="3" applyFont="1" applyFill="1" applyBorder="1" applyAlignment="1">
      <alignment horizontal="left"/>
    </xf>
    <xf numFmtId="167" fontId="1" fillId="0" borderId="1" xfId="1" applyFont="1" applyFill="1" applyBorder="1" applyAlignment="1">
      <alignment horizontal="left"/>
    </xf>
    <xf numFmtId="167" fontId="0" fillId="0" borderId="1" xfId="1" applyFont="1" applyFill="1" applyBorder="1"/>
    <xf numFmtId="169" fontId="23" fillId="0" borderId="15" xfId="0" applyNumberFormat="1" applyFont="1" applyBorder="1" applyAlignment="1">
      <alignment horizontal="center" readingOrder="1"/>
    </xf>
    <xf numFmtId="169" fontId="23" fillId="0" borderId="15" xfId="0" applyNumberFormat="1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readingOrder="1"/>
    </xf>
    <xf numFmtId="169" fontId="19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/>
    </xf>
    <xf numFmtId="1" fontId="19" fillId="0" borderId="15" xfId="0" applyNumberFormat="1" applyFont="1" applyBorder="1" applyAlignment="1">
      <alignment horizontal="center" readingOrder="1"/>
    </xf>
    <xf numFmtId="9" fontId="19" fillId="0" borderId="15" xfId="2" applyFont="1" applyBorder="1" applyAlignment="1">
      <alignment horizontal="center" readingOrder="1"/>
    </xf>
    <xf numFmtId="9" fontId="19" fillId="0" borderId="15" xfId="2" applyFont="1" applyFill="1" applyBorder="1" applyAlignment="1">
      <alignment horizontal="center" readingOrder="1"/>
    </xf>
    <xf numFmtId="169" fontId="19" fillId="0" borderId="15" xfId="2" applyNumberFormat="1" applyFont="1" applyBorder="1" applyAlignment="1">
      <alignment horizontal="center" readingOrder="1"/>
    </xf>
    <xf numFmtId="0" fontId="7" fillId="11" borderId="15" xfId="0" applyFont="1" applyFill="1" applyBorder="1" applyAlignment="1">
      <alignment horizontal="center"/>
    </xf>
    <xf numFmtId="169" fontId="19" fillId="0" borderId="15" xfId="2" applyNumberFormat="1" applyFont="1" applyFill="1" applyBorder="1" applyAlignment="1">
      <alignment horizontal="center" readingOrder="1"/>
    </xf>
    <xf numFmtId="0" fontId="4" fillId="0" borderId="1" xfId="0" applyFont="1" applyBorder="1" applyAlignment="1">
      <alignment horizontal="left" indent="1"/>
    </xf>
    <xf numFmtId="0" fontId="5" fillId="0" borderId="0" xfId="0" applyFont="1"/>
    <xf numFmtId="0" fontId="0" fillId="0" borderId="0" xfId="0" applyFill="1"/>
    <xf numFmtId="0" fontId="0" fillId="0" borderId="0" xfId="0" applyFill="1" applyBorder="1"/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 applyFill="1"/>
    <xf numFmtId="4" fontId="4" fillId="0" borderId="1" xfId="0" applyNumberFormat="1" applyFont="1" applyBorder="1" applyAlignment="1">
      <alignment horizontal="left" indent="1"/>
    </xf>
    <xf numFmtId="4" fontId="0" fillId="0" borderId="0" xfId="0" applyNumberFormat="1"/>
    <xf numFmtId="43" fontId="3" fillId="0" borderId="38" xfId="3" applyFont="1" applyFill="1" applyBorder="1" applyAlignment="1">
      <alignment horizontal="left" indent="1"/>
    </xf>
    <xf numFmtId="168" fontId="3" fillId="0" borderId="38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8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9" fontId="19" fillId="0" borderId="15" xfId="2" applyFont="1" applyBorder="1" applyAlignment="1">
      <alignment horizontal="center" vertical="center" readingOrder="1"/>
    </xf>
    <xf numFmtId="167" fontId="1" fillId="0" borderId="38" xfId="1" applyFont="1" applyBorder="1" applyAlignment="1"/>
    <xf numFmtId="201" fontId="1" fillId="0" borderId="1" xfId="1" applyNumberFormat="1" applyFont="1" applyBorder="1" applyAlignment="1"/>
    <xf numFmtId="169" fontId="0" fillId="0" borderId="0" xfId="2" applyNumberFormat="1" applyFont="1" applyFill="1" applyBorder="1"/>
    <xf numFmtId="168" fontId="0" fillId="0" borderId="0" xfId="0" applyNumberFormat="1" applyFill="1" applyBorder="1"/>
    <xf numFmtId="10" fontId="0" fillId="0" borderId="0" xfId="2" applyNumberFormat="1" applyFont="1" applyFill="1"/>
    <xf numFmtId="10" fontId="0" fillId="0" borderId="0" xfId="0" applyNumberFormat="1" applyFill="1"/>
    <xf numFmtId="168" fontId="3" fillId="0" borderId="0" xfId="2" applyNumberFormat="1" applyFont="1" applyFill="1" applyBorder="1"/>
    <xf numFmtId="10" fontId="3" fillId="0" borderId="0" xfId="2" applyNumberFormat="1" applyFont="1" applyFill="1"/>
    <xf numFmtId="10" fontId="3" fillId="0" borderId="0" xfId="0" applyNumberFormat="1" applyFont="1" applyFill="1"/>
    <xf numFmtId="168" fontId="0" fillId="0" borderId="0" xfId="0" applyNumberFormat="1" applyFill="1"/>
    <xf numFmtId="169" fontId="0" fillId="0" borderId="1" xfId="2" applyNumberFormat="1" applyFont="1" applyBorder="1"/>
    <xf numFmtId="168" fontId="1" fillId="0" borderId="38" xfId="1" applyNumberFormat="1" applyFont="1" applyBorder="1" applyAlignment="1"/>
    <xf numFmtId="3" fontId="3" fillId="0" borderId="38" xfId="0" applyNumberFormat="1" applyFont="1" applyFill="1" applyBorder="1" applyAlignment="1">
      <alignment horizontal="center" vertical="center" wrapText="1"/>
    </xf>
    <xf numFmtId="17" fontId="3" fillId="8" borderId="12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4" borderId="38" xfId="0" applyNumberFormat="1" applyFont="1" applyFill="1" applyBorder="1" applyAlignment="1">
      <alignment horizontal="center" vertical="center" wrapText="1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6" borderId="38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8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72" fontId="9" fillId="0" borderId="38" xfId="9" applyNumberFormat="1" applyFont="1" applyFill="1" applyBorder="1" applyAlignment="1">
      <alignment horizontal="left" vertical="center" wrapText="1" indent="1"/>
    </xf>
    <xf numFmtId="3" fontId="9" fillId="0" borderId="38" xfId="70" applyNumberFormat="1" applyFont="1" applyFill="1" applyBorder="1" applyAlignment="1">
      <alignment horizontal="center" vertical="top" wrapText="1"/>
    </xf>
    <xf numFmtId="1" fontId="9" fillId="0" borderId="38" xfId="6" applyNumberFormat="1" applyFont="1" applyFill="1" applyBorder="1" applyAlignment="1">
      <alignment horizontal="center" vertical="top" wrapText="1"/>
    </xf>
    <xf numFmtId="1" fontId="9" fillId="0" borderId="38" xfId="70" applyNumberFormat="1" applyFont="1" applyFill="1" applyBorder="1" applyAlignment="1">
      <alignment horizontal="center" vertical="top" wrapText="1"/>
    </xf>
    <xf numFmtId="3" fontId="9" fillId="0" borderId="38" xfId="70" applyNumberFormat="1" applyFont="1" applyFill="1" applyBorder="1" applyAlignment="1">
      <alignment horizontal="center" vertical="center" wrapText="1"/>
    </xf>
    <xf numFmtId="1" fontId="9" fillId="0" borderId="38" xfId="6" applyNumberFormat="1" applyFont="1" applyFill="1" applyBorder="1" applyAlignment="1">
      <alignment horizontal="center" vertical="center" wrapText="1"/>
    </xf>
    <xf numFmtId="1" fontId="9" fillId="0" borderId="38" xfId="70" applyNumberFormat="1" applyFont="1" applyFill="1" applyBorder="1" applyAlignment="1">
      <alignment horizontal="center" vertical="center" wrapText="1"/>
    </xf>
    <xf numFmtId="0" fontId="0" fillId="0" borderId="0" xfId="0"/>
    <xf numFmtId="171" fontId="9" fillId="0" borderId="0" xfId="7" applyFont="1" applyAlignment="1">
      <alignment vertical="top" wrapText="1"/>
    </xf>
    <xf numFmtId="171" fontId="9" fillId="0" borderId="0" xfId="7" applyFont="1" applyAlignment="1">
      <alignment vertical="center" wrapText="1"/>
    </xf>
    <xf numFmtId="14" fontId="11" fillId="0" borderId="38" xfId="6" applyNumberFormat="1" applyFont="1" applyFill="1" applyBorder="1" applyAlignment="1">
      <alignment horizontal="center" vertical="center" wrapText="1"/>
    </xf>
    <xf numFmtId="172" fontId="11" fillId="0" borderId="38" xfId="9" applyNumberFormat="1" applyFont="1" applyFill="1" applyBorder="1" applyAlignment="1">
      <alignment horizontal="left" vertical="center" wrapText="1"/>
    </xf>
    <xf numFmtId="3" fontId="11" fillId="0" borderId="38" xfId="70" applyNumberFormat="1" applyFont="1" applyFill="1" applyBorder="1" applyAlignment="1">
      <alignment horizontal="center" vertical="top" wrapText="1"/>
    </xf>
    <xf numFmtId="1" fontId="11" fillId="0" borderId="38" xfId="6" applyNumberFormat="1" applyFont="1" applyFill="1" applyBorder="1" applyAlignment="1">
      <alignment horizontal="center" vertical="top" wrapText="1"/>
    </xf>
    <xf numFmtId="1" fontId="11" fillId="0" borderId="38" xfId="70" applyNumberFormat="1" applyFont="1" applyFill="1" applyBorder="1" applyAlignment="1">
      <alignment horizontal="center" vertical="top" wrapText="1"/>
    </xf>
    <xf numFmtId="172" fontId="11" fillId="0" borderId="38" xfId="9" applyNumberFormat="1" applyFont="1" applyFill="1" applyBorder="1" applyAlignment="1">
      <alignment horizontal="center" vertical="center" wrapText="1"/>
    </xf>
    <xf numFmtId="3" fontId="11" fillId="0" borderId="38" xfId="9" applyNumberFormat="1" applyFont="1" applyFill="1" applyBorder="1" applyAlignment="1">
      <alignment horizontal="center" vertical="center" wrapText="1"/>
    </xf>
    <xf numFmtId="1" fontId="11" fillId="0" borderId="38" xfId="9" applyNumberFormat="1" applyFont="1" applyFill="1" applyBorder="1" applyAlignment="1">
      <alignment horizontal="center" vertical="center" wrapText="1"/>
    </xf>
    <xf numFmtId="171" fontId="9" fillId="0" borderId="38" xfId="7" applyFont="1" applyBorder="1" applyAlignment="1">
      <alignment vertical="top" wrapText="1"/>
    </xf>
    <xf numFmtId="172" fontId="13" fillId="0" borderId="38" xfId="9" applyNumberFormat="1" applyFont="1" applyFill="1" applyBorder="1" applyAlignment="1">
      <alignment horizontal="left" vertical="center" wrapText="1" indent="5"/>
    </xf>
    <xf numFmtId="172" fontId="11" fillId="0" borderId="38" xfId="9" applyNumberFormat="1" applyFont="1" applyFill="1" applyBorder="1" applyAlignment="1">
      <alignment horizontal="left" vertical="center" wrapText="1" indent="1"/>
    </xf>
    <xf numFmtId="3" fontId="9" fillId="0" borderId="38" xfId="9" applyNumberFormat="1" applyFont="1" applyFill="1" applyBorder="1" applyAlignment="1">
      <alignment horizontal="left" vertical="center" wrapText="1" indent="1"/>
    </xf>
    <xf numFmtId="1" fontId="9" fillId="0" borderId="38" xfId="9" applyNumberFormat="1" applyFont="1" applyFill="1" applyBorder="1" applyAlignment="1">
      <alignment horizontal="left" vertical="center" wrapText="1" indent="1"/>
    </xf>
    <xf numFmtId="3" fontId="11" fillId="0" borderId="38" xfId="70" applyNumberFormat="1" applyFont="1" applyFill="1" applyBorder="1" applyAlignment="1">
      <alignment horizontal="center" vertical="center" wrapText="1"/>
    </xf>
    <xf numFmtId="1" fontId="11" fillId="0" borderId="38" xfId="6" applyNumberFormat="1" applyFont="1" applyFill="1" applyBorder="1" applyAlignment="1">
      <alignment horizontal="center" vertical="center" wrapText="1"/>
    </xf>
    <xf numFmtId="1" fontId="11" fillId="0" borderId="38" xfId="70" applyNumberFormat="1" applyFont="1" applyFill="1" applyBorder="1" applyAlignment="1">
      <alignment horizontal="center" vertical="center" wrapText="1"/>
    </xf>
    <xf numFmtId="4" fontId="11" fillId="0" borderId="38" xfId="70" applyNumberFormat="1" applyFont="1" applyFill="1" applyBorder="1" applyAlignment="1">
      <alignment horizontal="center" vertical="top" wrapText="1"/>
    </xf>
    <xf numFmtId="3" fontId="11" fillId="0" borderId="38" xfId="9" applyNumberFormat="1" applyFont="1" applyFill="1" applyBorder="1" applyAlignment="1">
      <alignment horizontal="left" vertical="center" wrapText="1"/>
    </xf>
    <xf numFmtId="1" fontId="11" fillId="0" borderId="38" xfId="9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horizontal="left" vertical="center" wrapText="1"/>
    </xf>
    <xf numFmtId="172" fontId="9" fillId="0" borderId="38" xfId="8" applyNumberFormat="1" applyFont="1" applyFill="1" applyBorder="1" applyAlignment="1">
      <alignment horizontal="left" vertical="center" wrapText="1" indent="2"/>
    </xf>
    <xf numFmtId="172" fontId="9" fillId="0" borderId="38" xfId="8" applyNumberFormat="1" applyFont="1" applyFill="1" applyBorder="1" applyAlignment="1">
      <alignment vertical="center" wrapText="1"/>
    </xf>
    <xf numFmtId="3" fontId="9" fillId="0" borderId="38" xfId="8" applyNumberFormat="1" applyFont="1" applyFill="1" applyBorder="1" applyAlignment="1">
      <alignment vertical="center" wrapText="1"/>
    </xf>
    <xf numFmtId="1" fontId="9" fillId="0" borderId="38" xfId="8" applyNumberFormat="1" applyFont="1" applyFill="1" applyBorder="1" applyAlignment="1">
      <alignment vertical="center" wrapText="1"/>
    </xf>
    <xf numFmtId="3" fontId="11" fillId="0" borderId="38" xfId="8" applyNumberFormat="1" applyFont="1" applyFill="1" applyBorder="1" applyAlignment="1">
      <alignment horizontal="left" vertical="center" wrapText="1"/>
    </xf>
    <xf numFmtId="1" fontId="11" fillId="0" borderId="38" xfId="8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vertical="center" wrapText="1"/>
    </xf>
    <xf numFmtId="171" fontId="11" fillId="0" borderId="0" xfId="7" applyFont="1" applyAlignment="1">
      <alignment vertical="center" wrapText="1"/>
    </xf>
    <xf numFmtId="3" fontId="11" fillId="0" borderId="38" xfId="8" applyNumberFormat="1" applyFont="1" applyFill="1" applyBorder="1" applyAlignment="1">
      <alignment vertical="center" wrapText="1"/>
    </xf>
    <xf numFmtId="172" fontId="9" fillId="0" borderId="38" xfId="10" applyNumberFormat="1" applyFont="1" applyFill="1" applyBorder="1" applyAlignment="1">
      <alignment horizontal="left" vertical="center" wrapText="1"/>
    </xf>
    <xf numFmtId="2" fontId="9" fillId="0" borderId="38" xfId="6" applyNumberFormat="1" applyFont="1" applyFill="1" applyBorder="1" applyAlignment="1">
      <alignment horizontal="center" vertical="center" wrapText="1"/>
    </xf>
    <xf numFmtId="2" fontId="9" fillId="0" borderId="38" xfId="70" applyNumberFormat="1" applyFont="1" applyFill="1" applyBorder="1" applyAlignment="1">
      <alignment horizontal="center" vertical="center" wrapText="1"/>
    </xf>
    <xf numFmtId="172" fontId="9" fillId="0" borderId="0" xfId="7" applyNumberFormat="1" applyFont="1" applyAlignment="1">
      <alignment vertical="top" wrapText="1"/>
    </xf>
    <xf numFmtId="0" fontId="9" fillId="0" borderId="0" xfId="0" applyFont="1"/>
    <xf numFmtId="15" fontId="14" fillId="3" borderId="8" xfId="0" applyNumberFormat="1" applyFont="1" applyFill="1" applyBorder="1" applyAlignment="1">
      <alignment horizontal="center" vertical="center" readingOrder="1"/>
    </xf>
    <xf numFmtId="15" fontId="14" fillId="3" borderId="0" xfId="0" applyNumberFormat="1" applyFont="1" applyFill="1" applyAlignment="1">
      <alignment horizontal="center" vertical="center" readingOrder="1"/>
    </xf>
    <xf numFmtId="0" fontId="11" fillId="4" borderId="9" xfId="0" applyFont="1" applyFill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left" vertical="center" readingOrder="1"/>
    </xf>
    <xf numFmtId="1" fontId="99" fillId="4" borderId="9" xfId="0" applyNumberFormat="1" applyFont="1" applyFill="1" applyBorder="1"/>
    <xf numFmtId="0" fontId="99" fillId="4" borderId="9" xfId="0" applyFont="1" applyFill="1" applyBorder="1"/>
    <xf numFmtId="0" fontId="9" fillId="0" borderId="9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left" vertical="center" readingOrder="1"/>
    </xf>
    <xf numFmtId="1" fontId="9" fillId="0" borderId="9" xfId="0" applyNumberFormat="1" applyFont="1" applyBorder="1" applyAlignment="1">
      <alignment horizontal="center" vertical="center" readingOrder="1"/>
    </xf>
    <xf numFmtId="1" fontId="99" fillId="0" borderId="9" xfId="0" applyNumberFormat="1" applyFont="1" applyBorder="1" applyAlignment="1">
      <alignment vertical="center"/>
    </xf>
    <xf numFmtId="0" fontId="9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readingOrder="1"/>
    </xf>
    <xf numFmtId="1" fontId="99" fillId="4" borderId="9" xfId="0" applyNumberFormat="1" applyFont="1" applyFill="1" applyBorder="1" applyAlignment="1">
      <alignment vertical="center"/>
    </xf>
    <xf numFmtId="0" fontId="99" fillId="4" borderId="9" xfId="0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horizontal="center" vertical="center" readingOrder="1"/>
    </xf>
    <xf numFmtId="1" fontId="14" fillId="3" borderId="5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99" fillId="4" borderId="9" xfId="0" applyFont="1" applyFill="1" applyBorder="1" applyAlignment="1">
      <alignment horizontal="center"/>
    </xf>
    <xf numFmtId="168" fontId="9" fillId="0" borderId="9" xfId="1" applyNumberFormat="1" applyFont="1" applyBorder="1" applyAlignment="1">
      <alignment horizontal="center" vertical="center" readingOrder="1"/>
    </xf>
    <xf numFmtId="168" fontId="99" fillId="4" borderId="9" xfId="1" applyNumberFormat="1" applyFont="1" applyFill="1" applyBorder="1" applyAlignment="1">
      <alignment horizontal="center" vertical="center"/>
    </xf>
    <xf numFmtId="0" fontId="99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left" vertical="center" readingOrder="1"/>
    </xf>
    <xf numFmtId="1" fontId="99" fillId="0" borderId="9" xfId="0" applyNumberFormat="1" applyFont="1" applyBorder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168" fontId="9" fillId="0" borderId="9" xfId="1" applyNumberFormat="1" applyFont="1" applyBorder="1" applyAlignment="1">
      <alignment horizontal="left" vertical="center" readingOrder="1"/>
    </xf>
    <xf numFmtId="168" fontId="99" fillId="0" borderId="9" xfId="1" applyNumberFormat="1" applyFont="1" applyBorder="1" applyAlignment="1">
      <alignment horizontal="center" vertical="center"/>
    </xf>
    <xf numFmtId="15" fontId="14" fillId="3" borderId="7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9" fillId="0" borderId="0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43" fontId="3" fillId="2" borderId="38" xfId="3" applyFont="1" applyFill="1" applyBorder="1" applyAlignment="1">
      <alignment horizontal="left" vertical="center"/>
    </xf>
    <xf numFmtId="43" fontId="1" fillId="0" borderId="38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101" fillId="0" borderId="0" xfId="0" applyFont="1"/>
    <xf numFmtId="0" fontId="3" fillId="73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100" fillId="0" borderId="38" xfId="4596" applyFill="1" applyBorder="1" applyAlignment="1">
      <alignment horizontal="center"/>
    </xf>
    <xf numFmtId="172" fontId="11" fillId="0" borderId="45" xfId="9" applyNumberFormat="1" applyFont="1" applyFill="1" applyBorder="1" applyAlignment="1">
      <alignment horizontal="center" vertical="center" wrapText="1"/>
    </xf>
    <xf numFmtId="10" fontId="5" fillId="0" borderId="0" xfId="2" applyNumberFormat="1" applyFont="1" applyFill="1"/>
    <xf numFmtId="167" fontId="5" fillId="0" borderId="0" xfId="1" applyFont="1" applyFill="1"/>
    <xf numFmtId="0" fontId="16" fillId="0" borderId="15" xfId="0" applyFont="1" applyBorder="1" applyAlignment="1">
      <alignment horizontal="left" readingOrder="1"/>
    </xf>
    <xf numFmtId="0" fontId="16" fillId="0" borderId="15" xfId="0" applyFont="1" applyBorder="1" applyAlignment="1">
      <alignment horizontal="center" vertical="center" readingOrder="1"/>
    </xf>
    <xf numFmtId="0" fontId="7" fillId="0" borderId="15" xfId="0" applyFont="1" applyBorder="1" applyAlignment="1">
      <alignment vertical="center"/>
    </xf>
    <xf numFmtId="169" fontId="17" fillId="0" borderId="15" xfId="0" applyNumberFormat="1" applyFont="1" applyBorder="1" applyAlignment="1">
      <alignment horizontal="center" vertical="center" readingOrder="1"/>
    </xf>
    <xf numFmtId="1" fontId="17" fillId="0" borderId="15" xfId="0" applyNumberFormat="1" applyFont="1" applyBorder="1" applyAlignment="1">
      <alignment horizontal="center" readingOrder="1"/>
    </xf>
    <xf numFmtId="0" fontId="3" fillId="8" borderId="40" xfId="0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3" fontId="11" fillId="0" borderId="38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17" fontId="3" fillId="6" borderId="13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168" fontId="1" fillId="74" borderId="38" xfId="1" applyNumberFormat="1" applyFont="1" applyFill="1" applyBorder="1" applyAlignment="1"/>
    <xf numFmtId="0" fontId="0" fillId="74" borderId="0" xfId="0" applyFill="1"/>
    <xf numFmtId="0" fontId="9" fillId="74" borderId="0" xfId="0" applyFont="1" applyFill="1"/>
    <xf numFmtId="172" fontId="11" fillId="74" borderId="0" xfId="5" applyNumberFormat="1" applyFont="1" applyFill="1" applyAlignment="1">
      <alignment horizontal="center" vertical="top" wrapText="1"/>
    </xf>
    <xf numFmtId="172" fontId="11" fillId="0" borderId="14" xfId="9" applyNumberFormat="1" applyFont="1" applyFill="1" applyBorder="1" applyAlignment="1">
      <alignment horizontal="center" vertical="center" wrapText="1"/>
    </xf>
    <xf numFmtId="172" fontId="11" fillId="0" borderId="13" xfId="9" applyNumberFormat="1" applyFont="1" applyFill="1" applyBorder="1" applyAlignment="1">
      <alignment horizontal="center" vertical="center" wrapText="1"/>
    </xf>
    <xf numFmtId="1" fontId="11" fillId="0" borderId="39" xfId="6" applyNumberFormat="1" applyFont="1" applyFill="1" applyBorder="1" applyAlignment="1">
      <alignment horizontal="center" vertical="center" wrapText="1"/>
    </xf>
    <xf numFmtId="1" fontId="11" fillId="0" borderId="40" xfId="6" applyNumberFormat="1" applyFont="1" applyFill="1" applyBorder="1" applyAlignment="1">
      <alignment horizontal="center" vertical="center" wrapText="1"/>
    </xf>
    <xf numFmtId="1" fontId="11" fillId="0" borderId="12" xfId="6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left" vertical="center" readingOrder="1"/>
    </xf>
    <xf numFmtId="0" fontId="3" fillId="8" borderId="4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13" borderId="40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100" fillId="0" borderId="38" xfId="4596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205" fontId="3" fillId="0" borderId="38" xfId="70" applyNumberFormat="1" applyFont="1" applyBorder="1" applyAlignment="1">
      <alignment horizontal="center" vertical="center" wrapText="1"/>
    </xf>
    <xf numFmtId="0" fontId="102" fillId="0" borderId="38" xfId="0" applyFont="1" applyBorder="1" applyAlignment="1">
      <alignment horizontal="left" vertical="center"/>
    </xf>
    <xf numFmtId="205" fontId="0" fillId="0" borderId="38" xfId="70" applyNumberFormat="1" applyFont="1" applyBorder="1" applyAlignment="1">
      <alignment horizontal="center" vertical="center"/>
    </xf>
    <xf numFmtId="14" fontId="0" fillId="0" borderId="38" xfId="70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 wrapText="1"/>
    </xf>
    <xf numFmtId="169" fontId="0" fillId="0" borderId="38" xfId="2" applyNumberFormat="1" applyFont="1" applyFill="1" applyBorder="1" applyAlignment="1">
      <alignment horizontal="center" vertical="center"/>
    </xf>
    <xf numFmtId="10" fontId="0" fillId="0" borderId="38" xfId="0" applyNumberFormat="1" applyBorder="1" applyAlignment="1">
      <alignment horizontal="center" vertical="center" wrapText="1"/>
    </xf>
    <xf numFmtId="205" fontId="0" fillId="0" borderId="0" xfId="70" applyNumberFormat="1" applyFont="1"/>
    <xf numFmtId="0" fontId="0" fillId="0" borderId="0" xfId="0" applyAlignment="1">
      <alignment horizontal="center" vertical="center"/>
    </xf>
    <xf numFmtId="0" fontId="103" fillId="0" borderId="0" xfId="0" applyFont="1" applyAlignment="1">
      <alignment horizontal="left" vertical="center" wrapText="1" readingOrder="1"/>
    </xf>
    <xf numFmtId="0" fontId="104" fillId="0" borderId="0" xfId="0" applyFont="1" applyAlignment="1">
      <alignment horizontal="left" vertical="center" wrapText="1" readingOrder="1"/>
    </xf>
  </cellXfs>
  <cellStyles count="4597">
    <cellStyle name="          _x000d__x000a_shell=progman.exe_x000d__x000a_m" xfId="73" xr:uid="{B30A3FA2-ED1D-4EF3-8916-E4BBEE15E6BA}"/>
    <cellStyle name="%" xfId="74" xr:uid="{2188382D-4FB3-45C3-97AB-80F10390C708}"/>
    <cellStyle name=",." xfId="75" xr:uid="{4A71214E-F2BA-4FC7-9399-A217166716CD}"/>
    <cellStyle name="??" xfId="76" xr:uid="{A32BAB29-8E76-4693-8599-0CEEA79C0E8C}"/>
    <cellStyle name="?? [0.00]_PRODUCT DETAIL Q1" xfId="77" xr:uid="{CF884F10-743A-4D19-942C-A32EA2B9AB9D}"/>
    <cellStyle name="?? [0]" xfId="78" xr:uid="{3271986E-8E55-43C6-B919-D3B1E61F0063}"/>
    <cellStyle name="???? [0.00]_PRODUCT DETAIL Q1" xfId="79" xr:uid="{9093167E-6CBD-4A6D-9279-B887D7DAEDF0}"/>
    <cellStyle name="????_PRODUCT DETAIL Q1" xfId="80" xr:uid="{9B60A661-D7B6-496C-8E0F-71E5A617F76F}"/>
    <cellStyle name="???[0]_Book1" xfId="81" xr:uid="{46BA6D3C-4367-4AFB-AD0F-93BC053CECB1}"/>
    <cellStyle name="???_95" xfId="82" xr:uid="{264B1E6F-4EDD-4592-AC6A-954E75012CB1}"/>
    <cellStyle name="??_(????)??????" xfId="83" xr:uid="{8AE4E3A8-B469-4FF6-AAF5-B4E5F209193A}"/>
    <cellStyle name="@ET_Style?div.section0" xfId="84" xr:uid="{BC9E42F2-BDCB-4C9A-87DA-EE38BDD1BA4A}"/>
    <cellStyle name="_Detail Report-REG &amp; FTH" xfId="85" xr:uid="{E667DF6F-BE4F-41BB-A5E2-D075F87BA300}"/>
    <cellStyle name="_Sheet2" xfId="86" xr:uid="{4DE9E874-4353-451F-BD13-31FA684E9B1A}"/>
    <cellStyle name="_Sheet2_1" xfId="87" xr:uid="{9D696D2E-711E-4408-8BC2-1FCBB302C6DE}"/>
    <cellStyle name="_Sheet3" xfId="88" xr:uid="{B082951D-DB6C-43E5-8F3F-0C0BD8C03E20}"/>
    <cellStyle name="1" xfId="89" xr:uid="{C2F3A0A0-C611-41CA-9AF3-B08C4E3F9F4B}"/>
    <cellStyle name="18" xfId="90" xr:uid="{378AFB3A-97D6-4197-8C73-C73E92BDA073}"/>
    <cellStyle name="2" xfId="91" xr:uid="{37B6AD65-0CF9-4603-8BFB-421611DC392D}"/>
    <cellStyle name="20% - Accent1 2" xfId="92" xr:uid="{3219D0BC-4E06-4A82-A21B-230E127C540D}"/>
    <cellStyle name="20% - Accent1 2 2" xfId="93" xr:uid="{E4BDA2BD-1452-4DBC-BBC5-E7F40A3049B0}"/>
    <cellStyle name="20% - Accent1 2 2 2" xfId="94" xr:uid="{2DA33883-656F-47A0-B48A-D74802115844}"/>
    <cellStyle name="20% - Accent1 2 2 2 2" xfId="95" xr:uid="{0D087F06-AFB0-4C5B-B897-655BAC8AE449}"/>
    <cellStyle name="20% - Accent1 2 2 2 2 2" xfId="96" xr:uid="{410A35AC-9D27-4670-8B96-D1C742B10117}"/>
    <cellStyle name="20% - Accent1 2 2 2 2 3" xfId="97" xr:uid="{AF9FD1DD-D58D-427A-9700-12B154A032FA}"/>
    <cellStyle name="20% - Accent1 2 2 2 2 4" xfId="98" xr:uid="{0219CA1C-2FD5-42C6-A0CC-18D9A0232CA4}"/>
    <cellStyle name="20% - Accent1 2 2 2 2 5" xfId="99" xr:uid="{3E123163-4E84-4039-A91C-DCC1230C350B}"/>
    <cellStyle name="20% - Accent1 2 2 2 3" xfId="100" xr:uid="{A9E082A0-CA1D-45CB-854F-E1C7603C0ABD}"/>
    <cellStyle name="20% - Accent1 2 2 2 4" xfId="101" xr:uid="{8435A63B-2171-411B-8161-F1E87FB5B9BB}"/>
    <cellStyle name="20% - Accent1 2 2 2 5" xfId="102" xr:uid="{7A3F0FB1-FD89-4362-8C01-87988D46D3C5}"/>
    <cellStyle name="20% - Accent1 2 2 3" xfId="103" xr:uid="{B22D212F-AD7A-4D4F-A996-36B2C9CCB4CC}"/>
    <cellStyle name="20% - Accent1 2 2 4" xfId="104" xr:uid="{DA4073C3-AB62-4618-A493-77DC1264B23E}"/>
    <cellStyle name="20% - Accent1 2 2 5" xfId="105" xr:uid="{4464A1FD-D3AC-405C-85E9-A77DABF537F1}"/>
    <cellStyle name="20% - Accent1 2 2 6" xfId="106" xr:uid="{770A79D7-9137-471B-86F9-E452903C3AC3}"/>
    <cellStyle name="20% - Accent1 2 3" xfId="107" xr:uid="{081ABAED-C3ED-41D5-AFA8-E95421A6436C}"/>
    <cellStyle name="20% - Accent1 2 4" xfId="108" xr:uid="{6E0DC91E-AC55-421C-90DA-5DBA490AC730}"/>
    <cellStyle name="20% - Accent1 2 5" xfId="109" xr:uid="{133FBCDD-2A77-4434-A291-812FED193269}"/>
    <cellStyle name="20% - Accent1 2 6" xfId="110" xr:uid="{AE178399-CC2B-4B69-964A-0AD4321A90AC}"/>
    <cellStyle name="20% - Accent1 2 7" xfId="111" xr:uid="{A7EA4282-1AC8-4D8E-87EE-CEC40D8C1EC2}"/>
    <cellStyle name="20% - Accent1 2 8" xfId="112" xr:uid="{1B8492C4-AC41-4F61-951E-A8B01C907092}"/>
    <cellStyle name="20% - Accent1 3" xfId="113" xr:uid="{23F811FB-AB2E-4ACC-99F9-7F2DEC790F38}"/>
    <cellStyle name="20% - Accent2 2" xfId="114" xr:uid="{A90F43D9-28A0-4F2E-96A6-CB3598369862}"/>
    <cellStyle name="20% - Accent2 2 2" xfId="115" xr:uid="{009D2A3A-BF51-4357-BD9C-7403F44A99D4}"/>
    <cellStyle name="20% - Accent2 2 2 2" xfId="116" xr:uid="{8BD54F05-E28F-4290-87F1-24826D014E77}"/>
    <cellStyle name="20% - Accent2 2 2 2 2" xfId="117" xr:uid="{BA8BD12E-FA1D-4DF4-802E-4CBDBA5754B5}"/>
    <cellStyle name="20% - Accent2 2 2 2 2 2" xfId="118" xr:uid="{BED9ABA9-494D-470B-B7E6-548488619EE4}"/>
    <cellStyle name="20% - Accent2 2 2 2 2 3" xfId="119" xr:uid="{E8FAAF1B-9BD3-49B3-85F3-5D177B9F7CFD}"/>
    <cellStyle name="20% - Accent2 2 2 2 2 4" xfId="120" xr:uid="{33167614-1B1D-4F76-A0D0-F45CE283C4B7}"/>
    <cellStyle name="20% - Accent2 2 2 2 2 5" xfId="121" xr:uid="{C25E10A6-8155-494C-AF2A-FEC832355031}"/>
    <cellStyle name="20% - Accent2 2 2 2 3" xfId="122" xr:uid="{04747A64-12B8-41B1-ABBA-FCC10A9A4E71}"/>
    <cellStyle name="20% - Accent2 2 2 2 4" xfId="123" xr:uid="{E173FED0-A6BD-4709-9BD9-E52FDD2CB8B3}"/>
    <cellStyle name="20% - Accent2 2 2 2 5" xfId="124" xr:uid="{0D2BBE7B-8C8B-4122-8B38-8F0997A1AE57}"/>
    <cellStyle name="20% - Accent2 2 2 3" xfId="125" xr:uid="{7C712621-4C3B-4BFF-8389-559DDB4FCC9D}"/>
    <cellStyle name="20% - Accent2 2 2 4" xfId="126" xr:uid="{BF6B049A-2124-40DA-97CE-B48E82AA234E}"/>
    <cellStyle name="20% - Accent2 2 2 5" xfId="127" xr:uid="{CD53F8CF-8E71-4F26-9967-E51F6FA57512}"/>
    <cellStyle name="20% - Accent2 2 2 6" xfId="128" xr:uid="{016AEFFC-C382-4057-A520-41E20FE70929}"/>
    <cellStyle name="20% - Accent2 2 3" xfId="129" xr:uid="{848A29A3-2058-4A35-A943-E252D1C502D4}"/>
    <cellStyle name="20% - Accent2 2 4" xfId="130" xr:uid="{03F4CE6C-2B5E-4AF9-9687-D564DCC58076}"/>
    <cellStyle name="20% - Accent2 2 5" xfId="131" xr:uid="{DF156D9D-B179-43C8-B511-2ABF8A97FB4F}"/>
    <cellStyle name="20% - Accent2 2 6" xfId="132" xr:uid="{16CF92BE-B2F7-4086-B065-BBCE45F326EC}"/>
    <cellStyle name="20% - Accent2 2 7" xfId="133" xr:uid="{B527774E-0175-4722-A0FB-AA76B13C1C28}"/>
    <cellStyle name="20% - Accent2 2 8" xfId="134" xr:uid="{15D07F4A-5367-482C-A07A-9049720BA6A9}"/>
    <cellStyle name="20% - Accent2 3" xfId="135" xr:uid="{45D63F80-BE0B-48D9-ADC6-F92D898D2FC1}"/>
    <cellStyle name="20% - Accent3 2" xfId="136" xr:uid="{B3C79702-81A2-4406-9CEE-78F122071F01}"/>
    <cellStyle name="20% - Accent3 2 2" xfId="137" xr:uid="{5E432DEE-9AC0-4E47-9330-9FF2D759F294}"/>
    <cellStyle name="20% - Accent3 2 2 2" xfId="138" xr:uid="{99038C61-8451-4AB5-AAA2-B77BE4B5D423}"/>
    <cellStyle name="20% - Accent3 2 2 2 2" xfId="139" xr:uid="{DF9D0CD6-3AAA-485E-AA16-82AFA3044FF3}"/>
    <cellStyle name="20% - Accent3 2 2 2 2 2" xfId="140" xr:uid="{4CFAE985-EEE1-4FFF-9FE0-63F8043834CD}"/>
    <cellStyle name="20% - Accent3 2 2 2 2 3" xfId="141" xr:uid="{EC06F7AD-60C1-459B-9FD5-D8BC13F29508}"/>
    <cellStyle name="20% - Accent3 2 2 2 2 4" xfId="142" xr:uid="{60B83C62-BDB2-41F8-B801-36E451BA4C11}"/>
    <cellStyle name="20% - Accent3 2 2 2 2 5" xfId="143" xr:uid="{B739CFEF-C1B2-4F23-B6EE-FFE6A8E0A68B}"/>
    <cellStyle name="20% - Accent3 2 2 2 3" xfId="144" xr:uid="{360692FF-BCB3-485E-A7C0-822C80CC21F7}"/>
    <cellStyle name="20% - Accent3 2 2 2 4" xfId="145" xr:uid="{183C9CE6-8C92-4564-B8E8-4330725B77C8}"/>
    <cellStyle name="20% - Accent3 2 2 2 5" xfId="146" xr:uid="{14F4900E-782A-45B8-8FAA-024049D7B86B}"/>
    <cellStyle name="20% - Accent3 2 2 3" xfId="147" xr:uid="{88E46A90-B02B-4C01-ACDB-AF654DF29090}"/>
    <cellStyle name="20% - Accent3 2 2 4" xfId="148" xr:uid="{5C0FA8B7-2DEE-4941-8652-456D809BAAEA}"/>
    <cellStyle name="20% - Accent3 2 2 5" xfId="149" xr:uid="{A0D9DDD1-6747-47FF-BDCB-13BE6965F95C}"/>
    <cellStyle name="20% - Accent3 2 2 6" xfId="150" xr:uid="{676D47A7-1A6D-4014-B7CD-F48C8838A53F}"/>
    <cellStyle name="20% - Accent3 2 3" xfId="151" xr:uid="{CD75EFAB-E2D5-45C3-8A9E-AEBD6AA388AB}"/>
    <cellStyle name="20% - Accent3 2 4" xfId="152" xr:uid="{8E00A746-3EDD-4BCB-A7EE-373B5E2760BD}"/>
    <cellStyle name="20% - Accent3 2 5" xfId="153" xr:uid="{486C4EAE-7CE6-49FF-A032-FA6680C03F6D}"/>
    <cellStyle name="20% - Accent3 2 6" xfId="154" xr:uid="{FFB0387A-1AB1-4E86-B698-C7FF65302408}"/>
    <cellStyle name="20% - Accent3 2 7" xfId="155" xr:uid="{134174DA-ADE4-4586-939F-70B80B77209D}"/>
    <cellStyle name="20% - Accent3 2 8" xfId="156" xr:uid="{57A3F508-4703-49B5-9C66-FE97136BE038}"/>
    <cellStyle name="20% - Accent3 3" xfId="157" xr:uid="{F54AAE90-2EE5-4274-A903-7916723F06D1}"/>
    <cellStyle name="20% - Accent4 2" xfId="158" xr:uid="{FCEA2B18-7966-40FE-AB9F-85CD1169C289}"/>
    <cellStyle name="20% - Accent4 2 2" xfId="159" xr:uid="{50839252-CD9E-4BB6-B5CD-BF5BD00A87BA}"/>
    <cellStyle name="20% - Accent4 2 2 2" xfId="160" xr:uid="{DDDC492E-EEB6-4480-AF27-38CE78D16262}"/>
    <cellStyle name="20% - Accent4 2 2 2 2" xfId="161" xr:uid="{F9AC08F6-A40C-4267-AA7F-13DF36129471}"/>
    <cellStyle name="20% - Accent4 2 2 2 2 2" xfId="162" xr:uid="{39FD18BA-1481-41AC-A7CD-EF078154AF6D}"/>
    <cellStyle name="20% - Accent4 2 2 2 2 3" xfId="163" xr:uid="{8D678B73-317F-4321-A7A6-976BD6E8457E}"/>
    <cellStyle name="20% - Accent4 2 2 2 2 4" xfId="164" xr:uid="{532EB79C-2FA8-4F2B-8D3A-08FC73EA5C11}"/>
    <cellStyle name="20% - Accent4 2 2 2 2 5" xfId="165" xr:uid="{8895C589-B41D-4C21-8DCE-E9F257EA06DA}"/>
    <cellStyle name="20% - Accent4 2 2 2 3" xfId="166" xr:uid="{6630C4B2-32CC-4EEC-8530-DA858D894E2B}"/>
    <cellStyle name="20% - Accent4 2 2 2 4" xfId="167" xr:uid="{990C9E4D-01BA-4867-AC84-39A710EF74BE}"/>
    <cellStyle name="20% - Accent4 2 2 2 5" xfId="168" xr:uid="{34BC383F-68AD-4904-9837-7B42EC0ACFA9}"/>
    <cellStyle name="20% - Accent4 2 2 3" xfId="169" xr:uid="{093251DC-D457-4DE4-9A5D-18E449A426BB}"/>
    <cellStyle name="20% - Accent4 2 2 4" xfId="170" xr:uid="{A08E24FF-042D-4BB5-B078-B86F0956CA73}"/>
    <cellStyle name="20% - Accent4 2 2 5" xfId="171" xr:uid="{BC98B883-65B6-4A33-807C-8C808C243CC4}"/>
    <cellStyle name="20% - Accent4 2 2 6" xfId="172" xr:uid="{75CA3B44-9761-4CCE-B50C-A814BDD1D2A3}"/>
    <cellStyle name="20% - Accent4 2 3" xfId="173" xr:uid="{418D8D15-042A-40B8-8CB8-70E9FD034270}"/>
    <cellStyle name="20% - Accent4 2 4" xfId="174" xr:uid="{58CFA5FF-66FC-40BE-A48C-E22CC5D560AD}"/>
    <cellStyle name="20% - Accent4 2 5" xfId="175" xr:uid="{A16863C4-918F-43B8-BB19-4665731E017B}"/>
    <cellStyle name="20% - Accent4 2 6" xfId="176" xr:uid="{ED05707A-01D4-43CD-A654-DE1528090EB4}"/>
    <cellStyle name="20% - Accent4 2 7" xfId="177" xr:uid="{CC47C083-B89C-46B3-A07B-2E4B1A8E59EA}"/>
    <cellStyle name="20% - Accent4 2 8" xfId="178" xr:uid="{E535C093-B967-42C1-B9CB-B13129BCC40D}"/>
    <cellStyle name="20% - Accent4 3" xfId="179" xr:uid="{D01004AD-2615-4329-AC15-A72892A0D1E6}"/>
    <cellStyle name="20% - Accent5 2" xfId="180" xr:uid="{22A2F0E8-DEC6-4C59-830B-0B8DF111E32A}"/>
    <cellStyle name="20% - Accent5 2 2" xfId="181" xr:uid="{DB599FFD-B72A-42C5-868E-4A04B789A207}"/>
    <cellStyle name="20% - Accent5 2 2 2" xfId="182" xr:uid="{B6F69AF9-E45A-4A0A-A638-095E7A05BA5B}"/>
    <cellStyle name="20% - Accent5 2 2 2 2" xfId="183" xr:uid="{34EC5345-1F2D-46C3-A82A-761DEE879275}"/>
    <cellStyle name="20% - Accent5 2 2 2 2 2" xfId="184" xr:uid="{A7E6FBD6-BF20-4B42-9FE3-AD90B5E33D05}"/>
    <cellStyle name="20% - Accent5 2 2 2 2 3" xfId="185" xr:uid="{8A0DD8B8-9BB0-43E0-8578-9EEDB1F88090}"/>
    <cellStyle name="20% - Accent5 2 2 2 2 4" xfId="186" xr:uid="{2BC74AC6-4FA1-405F-9197-1C8F9FDA1991}"/>
    <cellStyle name="20% - Accent5 2 2 2 2 5" xfId="187" xr:uid="{F272F46C-C1F2-40DF-8635-9288E3C18761}"/>
    <cellStyle name="20% - Accent5 2 2 2 3" xfId="188" xr:uid="{0DFC668E-6BF7-4C1E-ABE6-D41CCDEC0417}"/>
    <cellStyle name="20% - Accent5 2 2 2 4" xfId="189" xr:uid="{FDB1F9DD-C79A-4737-8562-E945315D2EAF}"/>
    <cellStyle name="20% - Accent5 2 2 2 5" xfId="190" xr:uid="{E138AEF6-C3CA-4F8B-A663-2F25EC191756}"/>
    <cellStyle name="20% - Accent5 2 2 3" xfId="191" xr:uid="{35EA55F0-429F-4965-B8DC-CEAE6BB5187E}"/>
    <cellStyle name="20% - Accent5 2 2 4" xfId="192" xr:uid="{6BB88977-A618-4932-AD29-C72D7B2CFA6C}"/>
    <cellStyle name="20% - Accent5 2 2 5" xfId="193" xr:uid="{E1398989-E827-4D78-863B-8A2653DF4F4A}"/>
    <cellStyle name="20% - Accent5 2 2 6" xfId="194" xr:uid="{8A8CFCFD-47A1-4C7B-B27B-60BAEEFA76E4}"/>
    <cellStyle name="20% - Accent5 2 3" xfId="195" xr:uid="{870E172F-1647-4211-AFA5-E26118629BCA}"/>
    <cellStyle name="20% - Accent5 2 4" xfId="196" xr:uid="{23ECEFA1-9544-4BF2-A828-E3D9A9E53742}"/>
    <cellStyle name="20% - Accent5 2 5" xfId="197" xr:uid="{7D94D76C-798C-4352-967D-71D602089C59}"/>
    <cellStyle name="20% - Accent5 2 6" xfId="198" xr:uid="{D219F2DC-E140-4DDB-82DD-2E10EC9F651D}"/>
    <cellStyle name="20% - Accent5 2 7" xfId="199" xr:uid="{A089FC07-87F0-4FA8-89A6-BF22562247BC}"/>
    <cellStyle name="20% - Accent5 2 8" xfId="200" xr:uid="{F7DAD8D8-DF19-478D-9912-AF340A30F174}"/>
    <cellStyle name="20% - Accent5 3" xfId="201" xr:uid="{D80935E1-5125-43AB-B644-662B0348F2D2}"/>
    <cellStyle name="20% - Accent6 2" xfId="202" xr:uid="{84C515BC-96B6-4DEE-8A3B-211BADE5322F}"/>
    <cellStyle name="20% - Accent6 2 2" xfId="203" xr:uid="{0CC7DD87-8338-48CF-9740-81DD370B03BC}"/>
    <cellStyle name="20% - Accent6 2 2 2" xfId="204" xr:uid="{7D22D584-18EC-449E-B417-803A1A5AE1E0}"/>
    <cellStyle name="20% - Accent6 2 2 2 2" xfId="205" xr:uid="{24A77A37-BB28-49B6-BDDB-F533D0754A15}"/>
    <cellStyle name="20% - Accent6 2 2 2 2 2" xfId="206" xr:uid="{49BDA9AD-796C-465D-B34E-9113F47F3D85}"/>
    <cellStyle name="20% - Accent6 2 2 2 2 3" xfId="207" xr:uid="{919C2C8D-D3CD-4692-B98F-51783FBD10BB}"/>
    <cellStyle name="20% - Accent6 2 2 2 2 4" xfId="208" xr:uid="{05EEB13B-ED2C-4EB4-A169-CF623B815D0E}"/>
    <cellStyle name="20% - Accent6 2 2 2 2 5" xfId="209" xr:uid="{95BE0752-FA75-442A-BCC1-DB41E0050F71}"/>
    <cellStyle name="20% - Accent6 2 2 2 3" xfId="210" xr:uid="{EBEAE240-4E15-4C68-AD80-99953A936D71}"/>
    <cellStyle name="20% - Accent6 2 2 2 4" xfId="211" xr:uid="{955E5C3F-22F8-42DC-BCD6-B288CBD61D9B}"/>
    <cellStyle name="20% - Accent6 2 2 2 5" xfId="212" xr:uid="{03707B33-6918-4763-8658-0EF42DFEE20F}"/>
    <cellStyle name="20% - Accent6 2 2 3" xfId="213" xr:uid="{A102A395-C8B3-462A-9C90-1969A9685844}"/>
    <cellStyle name="20% - Accent6 2 2 4" xfId="214" xr:uid="{5385861E-4FEA-46E9-8568-0B3ABB378091}"/>
    <cellStyle name="20% - Accent6 2 2 5" xfId="215" xr:uid="{0720DA06-9681-4D45-8572-3C26F3C359F9}"/>
    <cellStyle name="20% - Accent6 2 2 6" xfId="216" xr:uid="{99D96CFF-5957-4491-B3C5-5E5FAE785E66}"/>
    <cellStyle name="20% - Accent6 2 3" xfId="217" xr:uid="{E3DEE0BA-AC16-49F4-A986-98B775309988}"/>
    <cellStyle name="20% - Accent6 2 4" xfId="218" xr:uid="{1F276DEF-4A9E-4F04-BB31-EFB16B84C33F}"/>
    <cellStyle name="20% - Accent6 2 5" xfId="219" xr:uid="{1BF63810-8A42-4D6E-A5D4-B480612231A0}"/>
    <cellStyle name="20% - Accent6 2 6" xfId="220" xr:uid="{1949B4F4-6A7E-43F7-A7BA-08D4D052FB8F}"/>
    <cellStyle name="20% - Accent6 2 7" xfId="221" xr:uid="{CE03AA86-067D-4E04-B724-475EE1A20DCD}"/>
    <cellStyle name="20% - Accent6 2 8" xfId="222" xr:uid="{6DBF5A3B-FC90-4103-A9DA-F70E07674FC3}"/>
    <cellStyle name="20% - Accent6 3" xfId="223" xr:uid="{9E671ED2-1C8F-49F3-9232-1E31E7546AA2}"/>
    <cellStyle name="3" xfId="224" xr:uid="{A4E9C4DC-C2F2-49B6-8519-A82A60C7A77E}"/>
    <cellStyle name="4" xfId="225" xr:uid="{3EEBD1FE-F45D-40CA-8BB2-5DECD52009F5}"/>
    <cellStyle name="40% - Accent1 2" xfId="226" xr:uid="{1C21D650-CD61-458C-9FAD-5549A520FD85}"/>
    <cellStyle name="40% - Accent1 2 2" xfId="227" xr:uid="{DEAF3FEC-C3F4-4A29-9D2E-C8D2F02C6C5D}"/>
    <cellStyle name="40% - Accent1 2 2 2" xfId="228" xr:uid="{71EC5E3C-6C8D-4ADF-AC8A-7C3859079505}"/>
    <cellStyle name="40% - Accent1 2 2 2 2" xfId="229" xr:uid="{CF5A6A97-D492-4604-8276-210BCFD4EFC8}"/>
    <cellStyle name="40% - Accent1 2 2 2 2 2" xfId="230" xr:uid="{5238A020-C1B1-4FE8-B7F0-AF35AE30A5D5}"/>
    <cellStyle name="40% - Accent1 2 2 2 2 3" xfId="231" xr:uid="{8D14FAFA-2A70-483B-8D37-3841EB6B5B1E}"/>
    <cellStyle name="40% - Accent1 2 2 2 2 4" xfId="232" xr:uid="{93456571-5F23-4D5E-AFB4-71E08B5BC007}"/>
    <cellStyle name="40% - Accent1 2 2 2 2 5" xfId="233" xr:uid="{2A168DBD-0F6D-49CF-963A-9A602C8BF654}"/>
    <cellStyle name="40% - Accent1 2 2 2 3" xfId="234" xr:uid="{B3C46944-B669-4847-99E6-72CD575512E1}"/>
    <cellStyle name="40% - Accent1 2 2 2 4" xfId="235" xr:uid="{2A536ACC-B225-4424-8F54-9E0A5A4C954D}"/>
    <cellStyle name="40% - Accent1 2 2 2 5" xfId="236" xr:uid="{588ED01F-6783-4D09-8921-3CC61FBAFBEE}"/>
    <cellStyle name="40% - Accent1 2 2 3" xfId="237" xr:uid="{3237B2EA-5218-4554-A257-E3C8648A61D9}"/>
    <cellStyle name="40% - Accent1 2 2 4" xfId="238" xr:uid="{D6795834-BD01-4D92-8365-5FF56FAE3D68}"/>
    <cellStyle name="40% - Accent1 2 2 5" xfId="239" xr:uid="{5F6118C3-6593-47A1-A663-C83F8C915506}"/>
    <cellStyle name="40% - Accent1 2 2 6" xfId="240" xr:uid="{F5DC0A61-48AA-4928-8159-B0020861C834}"/>
    <cellStyle name="40% - Accent1 2 3" xfId="241" xr:uid="{A6F011C4-0AD2-4E9C-9A75-65ABF75EE8DF}"/>
    <cellStyle name="40% - Accent1 2 4" xfId="242" xr:uid="{25FDE315-ADCF-42D5-91BB-899F20AC2D7D}"/>
    <cellStyle name="40% - Accent1 2 5" xfId="243" xr:uid="{65BF6A2A-375D-449E-830F-0478B3F09F7D}"/>
    <cellStyle name="40% - Accent1 2 6" xfId="244" xr:uid="{AA41DDF0-F40E-4130-8FBA-5C6541B863B9}"/>
    <cellStyle name="40% - Accent1 2 7" xfId="245" xr:uid="{F894449E-2F2B-47A7-B96A-0AC8CA3DDF26}"/>
    <cellStyle name="40% - Accent1 2 8" xfId="246" xr:uid="{8C71A935-A6CE-4CE4-B2AB-01AE4DFAA167}"/>
    <cellStyle name="40% - Accent1 3" xfId="247" xr:uid="{3B7E265F-27C4-4740-B624-D2BC2A306041}"/>
    <cellStyle name="40% - Accent2 2" xfId="248" xr:uid="{6032CD18-1EA6-4201-8605-52A562412A2D}"/>
    <cellStyle name="40% - Accent2 2 2" xfId="249" xr:uid="{ED4E2EBC-20C3-42E4-8D6F-9DC174C94CE0}"/>
    <cellStyle name="40% - Accent2 2 2 2" xfId="250" xr:uid="{D390D55E-587D-41F5-8504-A283C93B447C}"/>
    <cellStyle name="40% - Accent2 2 2 2 2" xfId="251" xr:uid="{7805355B-9ABE-44F1-9795-0F007721562D}"/>
    <cellStyle name="40% - Accent2 2 2 2 2 2" xfId="252" xr:uid="{1860FAA8-F7E0-4EAD-A0A6-826F1E691696}"/>
    <cellStyle name="40% - Accent2 2 2 2 2 3" xfId="253" xr:uid="{E68A9947-D6EE-4AAC-996A-94648833185D}"/>
    <cellStyle name="40% - Accent2 2 2 2 2 4" xfId="254" xr:uid="{634BEF7C-10EF-4C07-AC3C-B7A20B24112B}"/>
    <cellStyle name="40% - Accent2 2 2 2 2 5" xfId="255" xr:uid="{488A7A55-49E8-4AFC-9F9D-43D4D59844C3}"/>
    <cellStyle name="40% - Accent2 2 2 2 3" xfId="256" xr:uid="{7F2FEA28-023E-47D4-A6DC-DC611C399B27}"/>
    <cellStyle name="40% - Accent2 2 2 2 4" xfId="257" xr:uid="{1BE3D290-4877-4473-95E4-59F7CBA0A20B}"/>
    <cellStyle name="40% - Accent2 2 2 2 5" xfId="258" xr:uid="{22C2D536-B595-4F95-A072-03BA8F34F8BD}"/>
    <cellStyle name="40% - Accent2 2 2 3" xfId="259" xr:uid="{741E1CA6-17EA-49C5-9C25-245F81493F14}"/>
    <cellStyle name="40% - Accent2 2 2 4" xfId="260" xr:uid="{796D48D5-171E-486B-952A-F231757C373B}"/>
    <cellStyle name="40% - Accent2 2 2 5" xfId="261" xr:uid="{054C2BC5-B808-46C3-A137-7607514E231F}"/>
    <cellStyle name="40% - Accent2 2 2 6" xfId="262" xr:uid="{BD6D7DA8-6124-42AA-B21A-0CC6DF741FF3}"/>
    <cellStyle name="40% - Accent2 2 3" xfId="263" xr:uid="{9FB1104E-745D-4C0F-A04F-08006DB0A26F}"/>
    <cellStyle name="40% - Accent2 2 4" xfId="264" xr:uid="{8FD861FE-4819-440C-B89F-7AC4E8E0835F}"/>
    <cellStyle name="40% - Accent2 2 5" xfId="265" xr:uid="{96946CFF-D6BC-4C0F-A771-2131852A41FC}"/>
    <cellStyle name="40% - Accent2 2 6" xfId="266" xr:uid="{5035749A-A844-4351-97E9-C6C54F6A46A6}"/>
    <cellStyle name="40% - Accent2 2 7" xfId="267" xr:uid="{C86269B8-E1A3-48D9-8D34-A7F31D98B73C}"/>
    <cellStyle name="40% - Accent2 2 8" xfId="268" xr:uid="{AF4D29D8-3E31-477A-8BC2-F7ECDD205262}"/>
    <cellStyle name="40% - Accent2 3" xfId="269" xr:uid="{E3B2AA1A-EC7F-492B-AE86-E877D16BDE5A}"/>
    <cellStyle name="40% - Accent3 2" xfId="270" xr:uid="{29A4F38D-187B-4DFA-860B-C477F7B8587D}"/>
    <cellStyle name="40% - Accent3 2 2" xfId="271" xr:uid="{1CDD51ED-9F06-4BF1-A1D5-45F3FD641FD5}"/>
    <cellStyle name="40% - Accent3 2 2 2" xfId="272" xr:uid="{6049CC65-E29D-46F7-9431-EE60553E9FD6}"/>
    <cellStyle name="40% - Accent3 2 2 2 2" xfId="273" xr:uid="{2D8FAFFC-729E-45F0-A55F-980F8190BF65}"/>
    <cellStyle name="40% - Accent3 2 2 2 2 2" xfId="274" xr:uid="{B9DA61B5-3125-482A-8FA7-6BB852034397}"/>
    <cellStyle name="40% - Accent3 2 2 2 2 3" xfId="275" xr:uid="{11217050-5E84-4F43-826B-339771D0C1BA}"/>
    <cellStyle name="40% - Accent3 2 2 2 2 4" xfId="276" xr:uid="{759E16D7-2D41-4695-94BE-CA3DC963F244}"/>
    <cellStyle name="40% - Accent3 2 2 2 2 5" xfId="277" xr:uid="{6988E868-E9D8-40B5-A89E-41DCEB90DB21}"/>
    <cellStyle name="40% - Accent3 2 2 2 3" xfId="278" xr:uid="{DFFB9615-AF6D-4E63-AB23-C947866B3E13}"/>
    <cellStyle name="40% - Accent3 2 2 2 4" xfId="279" xr:uid="{AEBAEEB7-869D-4A70-AA91-9FDE29544F7A}"/>
    <cellStyle name="40% - Accent3 2 2 2 5" xfId="280" xr:uid="{48AA470D-542F-40B8-83A7-883D48AFE37B}"/>
    <cellStyle name="40% - Accent3 2 2 3" xfId="281" xr:uid="{9BC68AE1-DD25-49C9-A888-A915EB31604C}"/>
    <cellStyle name="40% - Accent3 2 2 4" xfId="282" xr:uid="{9607C61C-C205-4348-BBAF-E5F76DB16D39}"/>
    <cellStyle name="40% - Accent3 2 2 5" xfId="283" xr:uid="{AB43A3B0-5895-4D46-BCD5-436D3B747E70}"/>
    <cellStyle name="40% - Accent3 2 2 6" xfId="284" xr:uid="{138CC48B-BA15-48B4-B3CD-BD93E5282850}"/>
    <cellStyle name="40% - Accent3 2 3" xfId="285" xr:uid="{DE7B9E80-52A7-45E8-8B79-75597A01F33D}"/>
    <cellStyle name="40% - Accent3 2 4" xfId="286" xr:uid="{250F75E5-7869-4EA3-A9C7-855D1D9D0F82}"/>
    <cellStyle name="40% - Accent3 2 5" xfId="287" xr:uid="{2023BDE9-CABC-43A7-A49C-F8C6FCC99903}"/>
    <cellStyle name="40% - Accent3 2 6" xfId="288" xr:uid="{A6615725-19E0-42A6-AC5F-0AA1A9E3D766}"/>
    <cellStyle name="40% - Accent3 2 7" xfId="289" xr:uid="{1C8A86E6-9C5B-4165-B480-E032CA21789E}"/>
    <cellStyle name="40% - Accent3 2 8" xfId="290" xr:uid="{CB83FFEB-AE3D-412C-8C97-5AE788E8AE96}"/>
    <cellStyle name="40% - Accent3 3" xfId="291" xr:uid="{16F6EEB5-52D2-4688-BC94-694AF8871CC1}"/>
    <cellStyle name="40% - Accent4 2" xfId="292" xr:uid="{7ABD0AA7-4322-4EA7-A04E-04445A5ED0CF}"/>
    <cellStyle name="40% - Accent4 2 2" xfId="293" xr:uid="{5135289D-FF73-47CD-AC17-23908CCCD763}"/>
    <cellStyle name="40% - Accent4 2 2 2" xfId="294" xr:uid="{D320B320-0864-4BBF-878E-D8A635275232}"/>
    <cellStyle name="40% - Accent4 2 2 2 2" xfId="295" xr:uid="{BCC5E876-4F18-4E57-9282-EB55BEDB5CAC}"/>
    <cellStyle name="40% - Accent4 2 2 2 2 2" xfId="296" xr:uid="{8097C199-294D-406B-8A93-0929AF4B32A4}"/>
    <cellStyle name="40% - Accent4 2 2 2 2 3" xfId="297" xr:uid="{E78DF848-AA24-4BF6-9A9E-5D32655A255E}"/>
    <cellStyle name="40% - Accent4 2 2 2 2 4" xfId="298" xr:uid="{31DA6B83-E905-4FFA-9333-83D57CF4EC0F}"/>
    <cellStyle name="40% - Accent4 2 2 2 2 5" xfId="299" xr:uid="{BBE5B5B3-DB83-48AD-8CC3-24D2527E1DCD}"/>
    <cellStyle name="40% - Accent4 2 2 2 3" xfId="300" xr:uid="{1889DA24-7F6B-44C7-AA0B-09574AEEAFD2}"/>
    <cellStyle name="40% - Accent4 2 2 2 4" xfId="301" xr:uid="{71B60EEE-6690-42E4-B8CF-BD99C5652FF8}"/>
    <cellStyle name="40% - Accent4 2 2 2 5" xfId="302" xr:uid="{4456A101-887B-499A-9FFE-F5C2E555BD0A}"/>
    <cellStyle name="40% - Accent4 2 2 3" xfId="303" xr:uid="{C1ACC361-FC5A-4FDF-AF34-FF2BE04E2280}"/>
    <cellStyle name="40% - Accent4 2 2 4" xfId="304" xr:uid="{3675C532-AD4F-4674-B8D6-78C699A33A70}"/>
    <cellStyle name="40% - Accent4 2 2 5" xfId="305" xr:uid="{07CDE394-8A23-4C29-9432-D5AF95488779}"/>
    <cellStyle name="40% - Accent4 2 2 6" xfId="306" xr:uid="{56B27BBB-8A15-4D42-A3E3-C7FBF813B1F1}"/>
    <cellStyle name="40% - Accent4 2 3" xfId="307" xr:uid="{CB740DA9-02B1-47E1-B007-F71D05AD3B12}"/>
    <cellStyle name="40% - Accent4 2 4" xfId="308" xr:uid="{DA759836-20FE-4690-B571-A6CD29FC3D21}"/>
    <cellStyle name="40% - Accent4 2 5" xfId="309" xr:uid="{72B707AB-0C0E-4F74-A4B6-08CC965EDB84}"/>
    <cellStyle name="40% - Accent4 2 6" xfId="310" xr:uid="{A685CFEB-5E54-4990-BC02-FB6ECD2A958A}"/>
    <cellStyle name="40% - Accent4 2 7" xfId="311" xr:uid="{83AB6D57-5E15-4350-A152-EF0666D31C55}"/>
    <cellStyle name="40% - Accent4 2 8" xfId="312" xr:uid="{455F1BD3-BC15-4554-B19C-FA2AC26AAE87}"/>
    <cellStyle name="40% - Accent4 3" xfId="313" xr:uid="{6C0B8979-B592-4C2F-8F73-D8F213A7C5B1}"/>
    <cellStyle name="40% - Accent5 2" xfId="314" xr:uid="{B4E677EB-6ADC-4F1D-9AB7-4A84670DE7C3}"/>
    <cellStyle name="40% - Accent5 2 2" xfId="315" xr:uid="{3EC8D365-F782-4FB0-B5B2-0B5116F1D1C8}"/>
    <cellStyle name="40% - Accent5 2 2 2" xfId="316" xr:uid="{DDE4673D-47F3-4DBD-9D5D-CF4F759C4003}"/>
    <cellStyle name="40% - Accent5 2 2 2 2" xfId="317" xr:uid="{F7439586-5064-4ED0-A7D6-CBD2771DFD9E}"/>
    <cellStyle name="40% - Accent5 2 2 2 2 2" xfId="318" xr:uid="{2760C1B7-EF7C-46AE-A65D-E3B301C2095C}"/>
    <cellStyle name="40% - Accent5 2 2 2 2 3" xfId="319" xr:uid="{B9461F3B-FE7E-47FE-A1C3-A5474E0BC718}"/>
    <cellStyle name="40% - Accent5 2 2 2 2 4" xfId="320" xr:uid="{D0045D18-B919-4E08-AAB5-658D8C05DC66}"/>
    <cellStyle name="40% - Accent5 2 2 2 2 5" xfId="321" xr:uid="{C9B640B2-5A9C-4E23-A3AF-9664EC0A849A}"/>
    <cellStyle name="40% - Accent5 2 2 2 3" xfId="322" xr:uid="{979344CA-7871-49A4-95DE-8B61574B3013}"/>
    <cellStyle name="40% - Accent5 2 2 2 4" xfId="323" xr:uid="{ADA70CB7-EDC5-4EE2-BA12-8816E64D6802}"/>
    <cellStyle name="40% - Accent5 2 2 2 5" xfId="324" xr:uid="{1A21ACA3-F43E-4178-9AAD-89950048E1D2}"/>
    <cellStyle name="40% - Accent5 2 2 3" xfId="325" xr:uid="{68C167F8-8270-44BB-82EB-E8B317A40D05}"/>
    <cellStyle name="40% - Accent5 2 2 4" xfId="326" xr:uid="{EDF9A8FD-8B5A-49A3-A344-96FECD2A2854}"/>
    <cellStyle name="40% - Accent5 2 2 5" xfId="327" xr:uid="{8C814ECA-315F-4A04-A93F-34AA6B62A42F}"/>
    <cellStyle name="40% - Accent5 2 2 6" xfId="328" xr:uid="{D36CD996-CA0D-40D6-B271-CA48D3D3E3AE}"/>
    <cellStyle name="40% - Accent5 2 3" xfId="329" xr:uid="{6F3D7FF7-3145-468C-84FC-E7C50EB284A8}"/>
    <cellStyle name="40% - Accent5 2 4" xfId="330" xr:uid="{3A647BB4-06BA-4BB4-8C35-F4CAC64616EB}"/>
    <cellStyle name="40% - Accent5 2 5" xfId="331" xr:uid="{79DB2298-E0AE-4E1A-AC05-A68568EBA5C0}"/>
    <cellStyle name="40% - Accent5 2 6" xfId="332" xr:uid="{B0769FE2-6185-4E78-8C77-20BF0F133DF1}"/>
    <cellStyle name="40% - Accent5 2 7" xfId="333" xr:uid="{1CCD2DC7-E584-422F-89D4-4CFE8567940D}"/>
    <cellStyle name="40% - Accent5 2 8" xfId="334" xr:uid="{D6EFB867-1158-4F3E-8E19-B7DA4F197F74}"/>
    <cellStyle name="40% - Accent5 3" xfId="335" xr:uid="{AD9BA4EB-9EF7-4790-86F5-6CA7118AB695}"/>
    <cellStyle name="40% - Accent6 2" xfId="336" xr:uid="{D087DCD7-6E17-4097-B247-F823E75B193A}"/>
    <cellStyle name="40% - Accent6 2 2" xfId="337" xr:uid="{2A04CD10-AA82-4C2A-A5A1-51169859EF0D}"/>
    <cellStyle name="40% - Accent6 2 2 2" xfId="338" xr:uid="{8C1FD139-052F-4DDE-9A5B-C91C093A8C11}"/>
    <cellStyle name="40% - Accent6 2 2 2 2" xfId="339" xr:uid="{4C392A67-F341-4C10-A524-58D2C2A169F0}"/>
    <cellStyle name="40% - Accent6 2 2 2 2 2" xfId="340" xr:uid="{1904FCA1-2B43-4B35-86B5-65EAAF719579}"/>
    <cellStyle name="40% - Accent6 2 2 2 2 3" xfId="341" xr:uid="{563DEE6A-54C8-4168-977E-3331A4EAA1A1}"/>
    <cellStyle name="40% - Accent6 2 2 2 2 4" xfId="342" xr:uid="{198600D0-6904-4444-85E3-8DDD63597566}"/>
    <cellStyle name="40% - Accent6 2 2 2 2 5" xfId="343" xr:uid="{136A0924-F7C0-4AF9-A5A3-239A3A4E0919}"/>
    <cellStyle name="40% - Accent6 2 2 2 3" xfId="344" xr:uid="{1AB37AF6-D1B6-44C1-A506-F387AD121349}"/>
    <cellStyle name="40% - Accent6 2 2 2 4" xfId="345" xr:uid="{5F54783C-81B5-49F2-A468-94E62718E8E7}"/>
    <cellStyle name="40% - Accent6 2 2 2 5" xfId="346" xr:uid="{F5F8898E-F9A5-4142-8AF6-0C05A05D464C}"/>
    <cellStyle name="40% - Accent6 2 2 3" xfId="347" xr:uid="{FCFEBDE9-8625-44D5-8090-46EEA1715A77}"/>
    <cellStyle name="40% - Accent6 2 2 4" xfId="348" xr:uid="{8A1B08AA-BCA5-497A-A3C7-13782CB44B2E}"/>
    <cellStyle name="40% - Accent6 2 2 5" xfId="349" xr:uid="{FBDC89DF-7A9D-431B-8408-A53E188EE2FD}"/>
    <cellStyle name="40% - Accent6 2 2 6" xfId="350" xr:uid="{D892EC1A-AA78-40C7-81AF-80BE098D2137}"/>
    <cellStyle name="40% - Accent6 2 3" xfId="351" xr:uid="{E44F2CCF-27B6-4F85-896D-790F774A8389}"/>
    <cellStyle name="40% - Accent6 2 4" xfId="352" xr:uid="{777E0653-E2FF-449F-B27D-C11626C14D72}"/>
    <cellStyle name="40% - Accent6 2 5" xfId="353" xr:uid="{96DEEB4D-02E8-406E-9CC2-4606D72396F2}"/>
    <cellStyle name="40% - Accent6 2 6" xfId="354" xr:uid="{31E09CE0-7657-4983-8E21-22D6DE37D0EA}"/>
    <cellStyle name="40% - Accent6 2 7" xfId="355" xr:uid="{10ABF60B-7212-403C-B4DC-F150ED5DE083}"/>
    <cellStyle name="40% - Accent6 2 8" xfId="356" xr:uid="{26C5E63D-9D49-4FEC-AAD7-3D06CF8A601C}"/>
    <cellStyle name="40% - Accent6 3" xfId="357" xr:uid="{56667F98-A3D0-4022-A53C-72974036DE9D}"/>
    <cellStyle name="6" xfId="358" xr:uid="{C45BDF1B-B290-4156-A1B8-BB3C5B679D95}"/>
    <cellStyle name="60% - Accent1 2" xfId="359" xr:uid="{FDBDD783-B3BC-4339-A8FF-1ACA1362527C}"/>
    <cellStyle name="60% - Accent1 2 2" xfId="360" xr:uid="{334CC56D-7584-40A5-9C11-98DC9C14085A}"/>
    <cellStyle name="60% - Accent1 2 2 2" xfId="361" xr:uid="{20A5BFBB-253A-4AB3-8FFB-5940FF69A5D7}"/>
    <cellStyle name="60% - Accent1 2 2 2 2" xfId="362" xr:uid="{3FF28D1A-91C3-4F47-A987-3338F8B82C88}"/>
    <cellStyle name="60% - Accent1 2 2 2 2 2" xfId="363" xr:uid="{DA53E356-04FA-4220-ADE7-85BA26F49656}"/>
    <cellStyle name="60% - Accent1 2 2 2 2 3" xfId="364" xr:uid="{E779AEC6-EA40-42FA-A342-E6E41C292FFB}"/>
    <cellStyle name="60% - Accent1 2 2 2 2 4" xfId="365" xr:uid="{55466535-277B-406C-A3F5-19EB98059711}"/>
    <cellStyle name="60% - Accent1 2 2 2 2 5" xfId="366" xr:uid="{449B0EDD-2B60-44C5-AB36-1EA0C6FCA44E}"/>
    <cellStyle name="60% - Accent1 2 2 2 3" xfId="367" xr:uid="{472BC46F-6193-4B99-A1E9-BE25D57A5BD0}"/>
    <cellStyle name="60% - Accent1 2 2 2 4" xfId="368" xr:uid="{3E535AB5-CCF8-45E2-A80C-13F3FAA63C5B}"/>
    <cellStyle name="60% - Accent1 2 2 2 5" xfId="369" xr:uid="{74B3DE0D-CB55-41AD-9271-31EA2C8A498A}"/>
    <cellStyle name="60% - Accent1 2 2 3" xfId="370" xr:uid="{74CA76B7-7BAB-49C0-BE65-B89A6C03277B}"/>
    <cellStyle name="60% - Accent1 2 2 4" xfId="371" xr:uid="{55FCCB8D-9F3A-44F6-8E13-091AC2133972}"/>
    <cellStyle name="60% - Accent1 2 2 5" xfId="372" xr:uid="{D2ECD495-A405-4DE4-9A2C-CE04FF62FF75}"/>
    <cellStyle name="60% - Accent1 2 2 6" xfId="373" xr:uid="{BC0899FF-E372-4410-B863-D5B675D97680}"/>
    <cellStyle name="60% - Accent1 2 3" xfId="374" xr:uid="{4279483A-4100-451A-86E4-4941A113CDB9}"/>
    <cellStyle name="60% - Accent1 2 4" xfId="375" xr:uid="{8E672997-791F-443B-A87E-46B89F02E82A}"/>
    <cellStyle name="60% - Accent1 2 5" xfId="376" xr:uid="{BEB754D8-F5AC-493D-99C3-82FD066F6C82}"/>
    <cellStyle name="60% - Accent1 2 6" xfId="377" xr:uid="{D3527F6B-76B9-4928-B0BC-AF45FAAB4D84}"/>
    <cellStyle name="60% - Accent1 2 7" xfId="378" xr:uid="{B73360E8-84BE-4058-808C-455556FF42FF}"/>
    <cellStyle name="60% - Accent1 2 8" xfId="379" xr:uid="{94A323F7-2ED1-472D-9162-7A5EA5C73E9C}"/>
    <cellStyle name="60% - Accent1 3" xfId="380" xr:uid="{76926319-47D7-458B-8433-1A2AAD18C9C1}"/>
    <cellStyle name="60% - Accent2 2" xfId="381" xr:uid="{4C736010-D24D-47E7-A8EF-4EFE7413154C}"/>
    <cellStyle name="60% - Accent2 2 2" xfId="382" xr:uid="{242A95F8-14CA-4AE2-8B97-12B4C426CA9E}"/>
    <cellStyle name="60% - Accent2 2 2 2" xfId="383" xr:uid="{F1534BA8-3F2A-44E5-AF2B-3EA915676153}"/>
    <cellStyle name="60% - Accent2 2 2 2 2" xfId="384" xr:uid="{278A67BB-DF2C-44D5-9F6F-0A6045E94364}"/>
    <cellStyle name="60% - Accent2 2 2 2 2 2" xfId="385" xr:uid="{AF699A5D-DDBC-4574-8AF5-962924D55F60}"/>
    <cellStyle name="60% - Accent2 2 2 2 2 3" xfId="386" xr:uid="{C5DA1720-A227-4526-84E4-E0F177C5E686}"/>
    <cellStyle name="60% - Accent2 2 2 2 2 4" xfId="387" xr:uid="{0869EE97-8062-42FA-B66C-C71556C92E80}"/>
    <cellStyle name="60% - Accent2 2 2 2 2 5" xfId="388" xr:uid="{FB5E3CC3-5217-4E26-9365-8B332A0287DF}"/>
    <cellStyle name="60% - Accent2 2 2 2 3" xfId="389" xr:uid="{BC095F58-A585-4B10-A8F5-AB57070D10FC}"/>
    <cellStyle name="60% - Accent2 2 2 2 4" xfId="390" xr:uid="{FB7E04B2-CB0F-4FB3-BACA-449A3F379BBD}"/>
    <cellStyle name="60% - Accent2 2 2 2 5" xfId="391" xr:uid="{B06F92F3-1C45-46A2-ABD4-E228A80FA03B}"/>
    <cellStyle name="60% - Accent2 2 2 3" xfId="392" xr:uid="{C3213488-EC6B-4065-A405-82D1F57FCF0C}"/>
    <cellStyle name="60% - Accent2 2 2 4" xfId="393" xr:uid="{DE22E363-FEE1-4422-AF94-D67DFFFC19D4}"/>
    <cellStyle name="60% - Accent2 2 2 5" xfId="394" xr:uid="{EEC5B5C3-F216-4453-8217-3E70E7B0EA23}"/>
    <cellStyle name="60% - Accent2 2 2 6" xfId="395" xr:uid="{30381948-4D90-4136-97E6-6F3539DD2093}"/>
    <cellStyle name="60% - Accent2 2 3" xfId="396" xr:uid="{A25D0421-59A8-4E57-8DCF-8AEAA10C2D21}"/>
    <cellStyle name="60% - Accent2 2 4" xfId="397" xr:uid="{474FEF84-6987-4648-ADF9-2A390D7FAF33}"/>
    <cellStyle name="60% - Accent2 2 5" xfId="398" xr:uid="{470FC485-8280-49D0-B299-493C98B5020B}"/>
    <cellStyle name="60% - Accent2 2 6" xfId="399" xr:uid="{8E0CEB27-FD7E-450C-B872-C73199851B28}"/>
    <cellStyle name="60% - Accent2 2 7" xfId="400" xr:uid="{272EE7A6-A620-4A68-91FD-AAF0894ED54B}"/>
    <cellStyle name="60% - Accent2 2 8" xfId="401" xr:uid="{6C586D96-7EE0-4FDB-A787-756EA4EEE2CE}"/>
    <cellStyle name="60% - Accent2 3" xfId="402" xr:uid="{E04F4085-85B2-4416-8ACC-D0E43A9D15A2}"/>
    <cellStyle name="60% - Accent3 2" xfId="403" xr:uid="{680A1C45-14BA-425E-B11F-CE206EF94F98}"/>
    <cellStyle name="60% - Accent3 2 2" xfId="404" xr:uid="{FF92AEAD-E392-4D6F-90EE-7591A4CE6AC5}"/>
    <cellStyle name="60% - Accent3 2 2 2" xfId="405" xr:uid="{54397C2E-0F7E-4861-A79F-3A40177673F8}"/>
    <cellStyle name="60% - Accent3 2 2 2 2" xfId="406" xr:uid="{D330B74D-96EF-4666-AED3-D993CB49E87C}"/>
    <cellStyle name="60% - Accent3 2 2 2 2 2" xfId="407" xr:uid="{1B7D9043-F473-4615-B9E2-1FDB67996EB9}"/>
    <cellStyle name="60% - Accent3 2 2 2 2 3" xfId="408" xr:uid="{38058C2D-BF8C-4A92-A261-5AB06A0F8D31}"/>
    <cellStyle name="60% - Accent3 2 2 2 2 4" xfId="409" xr:uid="{8FCAFC18-C840-43ED-A050-7986D3EAF700}"/>
    <cellStyle name="60% - Accent3 2 2 2 2 5" xfId="410" xr:uid="{4E801759-8ECE-4A4F-BED7-FB2E7258B8E3}"/>
    <cellStyle name="60% - Accent3 2 2 2 3" xfId="411" xr:uid="{0926DF51-18E7-46CD-A8CA-097105B022A1}"/>
    <cellStyle name="60% - Accent3 2 2 2 4" xfId="412" xr:uid="{1FD911C3-D4FF-4D9F-9040-30B78F7D8605}"/>
    <cellStyle name="60% - Accent3 2 2 2 5" xfId="413" xr:uid="{43FFA909-89A0-4E41-BD91-CE6D6648C02E}"/>
    <cellStyle name="60% - Accent3 2 2 3" xfId="414" xr:uid="{48BE436F-FB3E-4818-9FCA-EE3171E199D9}"/>
    <cellStyle name="60% - Accent3 2 2 4" xfId="415" xr:uid="{CB5B4A3A-2C3E-4AD1-9F9F-4590509F7DF7}"/>
    <cellStyle name="60% - Accent3 2 2 5" xfId="416" xr:uid="{74E57E67-8E1D-4004-B92A-8D718FA43E16}"/>
    <cellStyle name="60% - Accent3 2 2 6" xfId="417" xr:uid="{A15A1693-A1D0-4FF7-B6D4-810CC2459639}"/>
    <cellStyle name="60% - Accent3 2 3" xfId="418" xr:uid="{9AE4F346-6721-4012-BC32-FEB445CCD725}"/>
    <cellStyle name="60% - Accent3 2 4" xfId="419" xr:uid="{15C819B2-2C96-4773-A14E-69BDC7B02294}"/>
    <cellStyle name="60% - Accent3 2 5" xfId="420" xr:uid="{91A4F88D-ED4A-4FEA-AB07-6480CBF13D54}"/>
    <cellStyle name="60% - Accent3 2 6" xfId="421" xr:uid="{469FA219-C2DE-4DA7-A2E6-C7059F1FBE41}"/>
    <cellStyle name="60% - Accent3 2 7" xfId="422" xr:uid="{93FF8AE1-B721-4640-BDDF-F26DA4BA6E4E}"/>
    <cellStyle name="60% - Accent3 2 8" xfId="423" xr:uid="{B0F27B38-654B-46C5-A18D-55F81C895B72}"/>
    <cellStyle name="60% - Accent3 3" xfId="424" xr:uid="{CC8FD9FD-6ACC-4E15-BACC-D4DF34112F48}"/>
    <cellStyle name="60% - Accent4 2" xfId="425" xr:uid="{FC714262-86D5-4658-9CEA-39BC741A058D}"/>
    <cellStyle name="60% - Accent4 2 2" xfId="426" xr:uid="{4F2FF686-EF37-47C0-9401-8A2109BA02C6}"/>
    <cellStyle name="60% - Accent4 2 2 2" xfId="427" xr:uid="{A3B28C63-3D9A-4E4C-98AF-53F21BE74B84}"/>
    <cellStyle name="60% - Accent4 2 2 2 2" xfId="428" xr:uid="{A28B1D8C-B1D4-4D18-8E74-25F70026FE85}"/>
    <cellStyle name="60% - Accent4 2 2 2 2 2" xfId="429" xr:uid="{C7EC7032-EC73-42A7-8B67-3E32FE422479}"/>
    <cellStyle name="60% - Accent4 2 2 2 2 3" xfId="430" xr:uid="{01CE6BA2-E589-4046-B972-B235B0FFBADB}"/>
    <cellStyle name="60% - Accent4 2 2 2 2 4" xfId="431" xr:uid="{08ABE875-02D9-415B-897C-E0F47C6AA6EA}"/>
    <cellStyle name="60% - Accent4 2 2 2 2 5" xfId="432" xr:uid="{86865B8D-A70D-4B67-B3A7-0EDCE9E06E39}"/>
    <cellStyle name="60% - Accent4 2 2 2 3" xfId="433" xr:uid="{66A538A4-E356-44DC-AF0F-DC1599F37365}"/>
    <cellStyle name="60% - Accent4 2 2 2 4" xfId="434" xr:uid="{4020081C-4124-4E32-83FA-942BC2AF1F7E}"/>
    <cellStyle name="60% - Accent4 2 2 2 5" xfId="435" xr:uid="{3A0618B9-66DE-46DE-B08B-E7C87ACD845B}"/>
    <cellStyle name="60% - Accent4 2 2 3" xfId="436" xr:uid="{445E1B8A-EA17-440C-B167-95075722EEA8}"/>
    <cellStyle name="60% - Accent4 2 2 4" xfId="437" xr:uid="{ECAF9E63-2170-4A7F-AF3A-500427673259}"/>
    <cellStyle name="60% - Accent4 2 2 5" xfId="438" xr:uid="{F5F128D0-4A26-44A3-977F-E6CDAC7E6E99}"/>
    <cellStyle name="60% - Accent4 2 2 6" xfId="439" xr:uid="{9D51648D-0A2E-4D5E-A571-046DB099D777}"/>
    <cellStyle name="60% - Accent4 2 3" xfId="440" xr:uid="{E953DA57-6FD4-40AD-9C20-DED4E1B4112C}"/>
    <cellStyle name="60% - Accent4 2 4" xfId="441" xr:uid="{970F31B2-277A-49BA-B4EF-33AAC554B0D0}"/>
    <cellStyle name="60% - Accent4 2 5" xfId="442" xr:uid="{8DD2493D-B1BF-4D10-968F-EA5704489C75}"/>
    <cellStyle name="60% - Accent4 2 6" xfId="443" xr:uid="{C45CD9DF-E08C-4789-991C-18CAA5320C24}"/>
    <cellStyle name="60% - Accent4 2 7" xfId="444" xr:uid="{174BC390-F696-40CD-A31F-A45A575D03F1}"/>
    <cellStyle name="60% - Accent4 2 8" xfId="445" xr:uid="{BE2255C6-C306-441D-B03A-8D7D93F11F95}"/>
    <cellStyle name="60% - Accent4 3" xfId="446" xr:uid="{E234BA1A-0C9B-4FFF-BED7-BF21F509D6AA}"/>
    <cellStyle name="60% - Accent5 2" xfId="447" xr:uid="{34E1EB7A-27CE-406A-BE86-301AE980498C}"/>
    <cellStyle name="60% - Accent5 2 2" xfId="448" xr:uid="{FA2F9874-96C9-480F-A4B6-EA3A5AC48A6D}"/>
    <cellStyle name="60% - Accent5 2 2 2" xfId="449" xr:uid="{B9E902CB-DFDE-45AD-BCF1-40B5ECEE2006}"/>
    <cellStyle name="60% - Accent5 2 2 2 2" xfId="450" xr:uid="{159646AA-0B0A-4DFB-BCFC-72D745F064E3}"/>
    <cellStyle name="60% - Accent5 2 2 2 2 2" xfId="451" xr:uid="{260769B3-1C76-41CB-9A2C-54CD420B0DAC}"/>
    <cellStyle name="60% - Accent5 2 2 2 2 3" xfId="452" xr:uid="{6FD211EE-847F-485D-9A24-AEB19F59EB14}"/>
    <cellStyle name="60% - Accent5 2 2 2 2 4" xfId="453" xr:uid="{0EFE09C8-0831-455C-BEA1-DA73DC4CD988}"/>
    <cellStyle name="60% - Accent5 2 2 2 2 5" xfId="454" xr:uid="{AC2DEF6C-3843-498A-BA67-5F843B5F8497}"/>
    <cellStyle name="60% - Accent5 2 2 2 3" xfId="455" xr:uid="{5FA426AA-EEEB-4F92-9A65-40EA96259F6D}"/>
    <cellStyle name="60% - Accent5 2 2 2 4" xfId="456" xr:uid="{AEADE159-7315-497E-B056-C4DB180687B9}"/>
    <cellStyle name="60% - Accent5 2 2 2 5" xfId="457" xr:uid="{8A22EEF0-240C-442A-BF62-3D1ADD2E6C99}"/>
    <cellStyle name="60% - Accent5 2 2 3" xfId="458" xr:uid="{4B3C3958-C5D2-4DE6-B9BC-7A688AD69923}"/>
    <cellStyle name="60% - Accent5 2 2 4" xfId="459" xr:uid="{EDCFFA47-A351-468A-A746-193C920AB193}"/>
    <cellStyle name="60% - Accent5 2 2 5" xfId="460" xr:uid="{40022CF5-966F-4B55-AF97-8F579E8BA97C}"/>
    <cellStyle name="60% - Accent5 2 2 6" xfId="461" xr:uid="{68CE85E9-E3EC-40D0-BF41-331A49743E10}"/>
    <cellStyle name="60% - Accent5 2 3" xfId="462" xr:uid="{A579769F-52C8-4973-A936-4EC7CF0DAC63}"/>
    <cellStyle name="60% - Accent5 2 4" xfId="463" xr:uid="{8EACD03A-B0D2-4CE9-9CF2-7A1B749D8820}"/>
    <cellStyle name="60% - Accent5 2 5" xfId="464" xr:uid="{BA0DCC30-A608-40E2-B19D-6A7068CE7615}"/>
    <cellStyle name="60% - Accent5 2 6" xfId="465" xr:uid="{5F3A1FC4-EC05-44AA-A2BC-89F88E5B1BAB}"/>
    <cellStyle name="60% - Accent5 2 7" xfId="466" xr:uid="{11687C40-B154-48BB-A47A-EEDBC948285A}"/>
    <cellStyle name="60% - Accent5 2 8" xfId="467" xr:uid="{D10F9C3D-0AC0-42BE-9166-2344A8BC2F7A}"/>
    <cellStyle name="60% - Accent5 3" xfId="468" xr:uid="{37FE4485-F0F4-4B54-ABBD-B4420CE4A5D9}"/>
    <cellStyle name="60% - Accent6 2" xfId="469" xr:uid="{ABD3A681-741E-4C30-A726-48CFB23B5327}"/>
    <cellStyle name="60% - Accent6 2 2" xfId="470" xr:uid="{367D7CCB-499C-4992-AF4D-A804CC856588}"/>
    <cellStyle name="60% - Accent6 2 2 2" xfId="471" xr:uid="{9C041DBE-5162-44CF-A8B7-588767777071}"/>
    <cellStyle name="60% - Accent6 2 2 2 2" xfId="472" xr:uid="{C6E48958-CD3F-4792-9717-4BC213069C74}"/>
    <cellStyle name="60% - Accent6 2 2 2 2 2" xfId="473" xr:uid="{B5B525A7-0D45-4502-B553-B9F294D6083F}"/>
    <cellStyle name="60% - Accent6 2 2 2 2 3" xfId="474" xr:uid="{FDC3939F-2B79-40F1-8E13-38484929519F}"/>
    <cellStyle name="60% - Accent6 2 2 2 2 4" xfId="475" xr:uid="{75364595-8058-4500-A6C4-D638B4A1D4BE}"/>
    <cellStyle name="60% - Accent6 2 2 2 2 5" xfId="476" xr:uid="{8E8EC228-3F3D-4FA1-984F-99F478278155}"/>
    <cellStyle name="60% - Accent6 2 2 2 3" xfId="477" xr:uid="{0803AA7A-4228-4E28-8289-9289B40D83F2}"/>
    <cellStyle name="60% - Accent6 2 2 2 4" xfId="478" xr:uid="{374CBF9F-1802-4385-A3B5-97FCBB3556F7}"/>
    <cellStyle name="60% - Accent6 2 2 2 5" xfId="479" xr:uid="{897B5C93-00A2-4627-807B-3D0D46803F9A}"/>
    <cellStyle name="60% - Accent6 2 2 3" xfId="480" xr:uid="{E9F6BA1C-3A3A-4713-83B9-1920789D4252}"/>
    <cellStyle name="60% - Accent6 2 2 4" xfId="481" xr:uid="{99F31ABD-3A6D-4ED7-8FAF-DB43A48AAF1E}"/>
    <cellStyle name="60% - Accent6 2 2 5" xfId="482" xr:uid="{2B3D4F8D-55CB-468C-9D94-22C60C86DE0C}"/>
    <cellStyle name="60% - Accent6 2 2 6" xfId="483" xr:uid="{4F3E0739-C65E-46E9-9259-F374A45CEF7C}"/>
    <cellStyle name="60% - Accent6 2 3" xfId="484" xr:uid="{D9938F03-F17C-4635-A822-48ED4348B6B1}"/>
    <cellStyle name="60% - Accent6 2 4" xfId="485" xr:uid="{B59AC857-DB56-4293-AB6E-4045BF90E5CA}"/>
    <cellStyle name="60% - Accent6 2 5" xfId="486" xr:uid="{A996B709-7A7E-4B0A-870D-79EE34A646B1}"/>
    <cellStyle name="60% - Accent6 2 6" xfId="487" xr:uid="{BD891A36-F1C6-49D9-B499-5BC4D102950B}"/>
    <cellStyle name="60% - Accent6 2 7" xfId="488" xr:uid="{9E1221D8-DCD3-4D45-BC3C-8D9DC7270020}"/>
    <cellStyle name="60% - Accent6 2 8" xfId="489" xr:uid="{472FE09A-CF32-451F-BB79-F1E4F295FAB9}"/>
    <cellStyle name="60% - Accent6 3" xfId="490" xr:uid="{EF668651-7055-4C1B-A923-4659C6F1C8F7}"/>
    <cellStyle name="Accent1 2" xfId="491" xr:uid="{8BA7F2C2-8818-49CC-9FA0-98B716A7F800}"/>
    <cellStyle name="Accent1 2 2" xfId="492" xr:uid="{708E9DAC-F76E-4276-9C02-10FFEE2C15C5}"/>
    <cellStyle name="Accent1 2 2 2" xfId="493" xr:uid="{45A70716-34E6-4532-B229-E7F7BB407C46}"/>
    <cellStyle name="Accent1 2 2 2 2" xfId="494" xr:uid="{B441CE72-DC83-4AC3-837C-49024ED5772E}"/>
    <cellStyle name="Accent1 2 2 2 2 2" xfId="495" xr:uid="{BFA0FD16-5F88-4487-9486-C5A67632CCC3}"/>
    <cellStyle name="Accent1 2 2 2 2 3" xfId="496" xr:uid="{33EAA1C6-BC59-4B55-8B49-AFC8E25AA1F5}"/>
    <cellStyle name="Accent1 2 2 2 2 4" xfId="497" xr:uid="{6A43E7EB-DBDE-49D1-AAE4-AD83133A9ADA}"/>
    <cellStyle name="Accent1 2 2 2 2 5" xfId="498" xr:uid="{AED6AD5B-02BA-408C-A64F-34E623D61A67}"/>
    <cellStyle name="Accent1 2 2 2 3" xfId="499" xr:uid="{C85C26DD-1EA4-4932-87AE-684B64B9CA5E}"/>
    <cellStyle name="Accent1 2 2 2 4" xfId="500" xr:uid="{755E2A3F-9F21-49A5-AFDE-A25ED0FDC3D6}"/>
    <cellStyle name="Accent1 2 2 2 5" xfId="501" xr:uid="{8270C1F9-41BC-4FC4-BFAE-4B80EB253760}"/>
    <cellStyle name="Accent1 2 2 3" xfId="502" xr:uid="{FF7FF42B-BD9D-4EF8-BC8A-AA7A73A3C80E}"/>
    <cellStyle name="Accent1 2 2 4" xfId="503" xr:uid="{3A904415-019C-4D72-926E-4417FF92BBEF}"/>
    <cellStyle name="Accent1 2 2 5" xfId="504" xr:uid="{9B277E06-C06A-44DF-B411-05CA52843C08}"/>
    <cellStyle name="Accent1 2 2 6" xfId="505" xr:uid="{55595503-5622-4421-871F-142542B396D1}"/>
    <cellStyle name="Accent1 2 3" xfId="506" xr:uid="{188AEC1E-9D1E-416B-8C32-1969437F33F7}"/>
    <cellStyle name="Accent1 2 4" xfId="507" xr:uid="{2FFD0E1C-4DF1-4B45-AD8A-FF83B021CBF6}"/>
    <cellStyle name="Accent1 2 5" xfId="508" xr:uid="{FD660F66-528C-4FA9-9C87-D33BEAD79692}"/>
    <cellStyle name="Accent1 2 6" xfId="509" xr:uid="{F58B0405-3744-416C-BFCF-033FD67AF648}"/>
    <cellStyle name="Accent1 2 7" xfId="510" xr:uid="{BEC684A7-D76D-476B-8E8B-21AA8A5B1C83}"/>
    <cellStyle name="Accent1 2 8" xfId="511" xr:uid="{4994D15C-4D39-40E4-8BF0-A1C24F2A3B23}"/>
    <cellStyle name="Accent1 3" xfId="512" xr:uid="{C634DCB7-C2DD-46E0-AFE2-2E59FE01ED8B}"/>
    <cellStyle name="Accent2 2" xfId="513" xr:uid="{2D3F58E9-EE54-4535-BDA5-9B92E97DF913}"/>
    <cellStyle name="Accent2 2 2" xfId="514" xr:uid="{77E56DEB-29E5-441A-B7B2-60DBEE26B01E}"/>
    <cellStyle name="Accent2 2 2 2" xfId="515" xr:uid="{14626499-05A6-4473-AD59-1D4BECC1E9A1}"/>
    <cellStyle name="Accent2 2 2 2 2" xfId="516" xr:uid="{7CBB9405-D28B-4B01-9E99-183122B56464}"/>
    <cellStyle name="Accent2 2 2 2 2 2" xfId="517" xr:uid="{46F5ECF2-9F55-4004-AD6C-032E8DD4C55F}"/>
    <cellStyle name="Accent2 2 2 2 2 3" xfId="518" xr:uid="{6F38860A-439B-402F-B2CA-07DEB5E71A09}"/>
    <cellStyle name="Accent2 2 2 2 2 4" xfId="519" xr:uid="{86222E0F-193C-4E08-ABA9-663B77223A03}"/>
    <cellStyle name="Accent2 2 2 2 2 5" xfId="520" xr:uid="{A4E02766-7CDC-487A-8B51-041D5E5A8AB8}"/>
    <cellStyle name="Accent2 2 2 2 3" xfId="521" xr:uid="{E904283F-BBF5-41F7-9455-6F3C086E46B7}"/>
    <cellStyle name="Accent2 2 2 2 4" xfId="522" xr:uid="{623ABE90-A254-4043-B040-98450D2CFB76}"/>
    <cellStyle name="Accent2 2 2 2 5" xfId="523" xr:uid="{BAA9C38C-DB26-4CD5-9CBA-51804CE84754}"/>
    <cellStyle name="Accent2 2 2 3" xfId="524" xr:uid="{270618D7-46E1-4D64-9F60-AC879BDBCBDF}"/>
    <cellStyle name="Accent2 2 2 4" xfId="525" xr:uid="{B248BEF8-FC1D-40A1-94A8-5715CB302659}"/>
    <cellStyle name="Accent2 2 2 5" xfId="526" xr:uid="{C11D34C5-A702-41B4-A5B5-74EB0FA45088}"/>
    <cellStyle name="Accent2 2 2 6" xfId="527" xr:uid="{E9AE9A3B-0C31-43E4-A1A8-F5102D947E65}"/>
    <cellStyle name="Accent2 2 3" xfId="528" xr:uid="{F447DD73-6CAA-40D4-8620-13904B7F6249}"/>
    <cellStyle name="Accent2 2 4" xfId="529" xr:uid="{857076A0-839A-4DF3-8AA6-3C03B069788C}"/>
    <cellStyle name="Accent2 2 5" xfId="530" xr:uid="{4A464DFD-2982-45DD-AFE2-67E751686164}"/>
    <cellStyle name="Accent2 2 6" xfId="531" xr:uid="{ABB64E88-86AB-4318-B29F-039198A441EA}"/>
    <cellStyle name="Accent2 2 7" xfId="532" xr:uid="{6513342C-A0D9-4D5B-B7C2-8EFDAA8DF00E}"/>
    <cellStyle name="Accent2 2 8" xfId="533" xr:uid="{416CD23B-4510-41F7-8ACE-A4D0163D86CA}"/>
    <cellStyle name="Accent2 3" xfId="534" xr:uid="{14F4F7AF-6953-4B83-9175-22A6FD8E3C14}"/>
    <cellStyle name="Accent3 2" xfId="535" xr:uid="{F3D7EDFD-E952-4FC6-8EF8-E0C6FC06A80F}"/>
    <cellStyle name="Accent3 2 2" xfId="536" xr:uid="{F211762B-63A0-4A49-B28B-96B1D1A1951E}"/>
    <cellStyle name="Accent3 2 2 2" xfId="537" xr:uid="{A239835B-FEF7-4293-9ACE-8CEC13903310}"/>
    <cellStyle name="Accent3 2 2 2 2" xfId="538" xr:uid="{5DD2E67C-5865-46DB-AAD2-6483CE21CE29}"/>
    <cellStyle name="Accent3 2 2 2 2 2" xfId="539" xr:uid="{DBA436A6-2F74-45DA-B7B6-C0AC4436E7B3}"/>
    <cellStyle name="Accent3 2 2 2 2 3" xfId="540" xr:uid="{BE28C2BB-DAE5-40E4-A8C7-17AF745E31A2}"/>
    <cellStyle name="Accent3 2 2 2 2 4" xfId="541" xr:uid="{D1D484DA-E640-4F6F-BA0C-E5B6AAB56728}"/>
    <cellStyle name="Accent3 2 2 2 2 5" xfId="542" xr:uid="{D8F0CBA5-D651-45D4-9798-8E54CA859475}"/>
    <cellStyle name="Accent3 2 2 2 3" xfId="543" xr:uid="{62F2D18C-AF0E-47B4-A3F5-78B6F50E67F2}"/>
    <cellStyle name="Accent3 2 2 2 4" xfId="544" xr:uid="{64899D8B-5FEA-4022-A958-53B6E4A85B08}"/>
    <cellStyle name="Accent3 2 2 2 5" xfId="545" xr:uid="{818CA624-B604-45F7-8B32-521905389C39}"/>
    <cellStyle name="Accent3 2 2 3" xfId="546" xr:uid="{57421BAC-AE3E-4D9F-9077-302185795111}"/>
    <cellStyle name="Accent3 2 2 4" xfId="547" xr:uid="{B1B4BDE2-3252-4297-A54A-B7D57EE673C3}"/>
    <cellStyle name="Accent3 2 2 5" xfId="548" xr:uid="{57C679A6-E680-4BD4-BBCF-8F59E2B8228D}"/>
    <cellStyle name="Accent3 2 2 6" xfId="549" xr:uid="{3552DE01-6476-4616-AB5D-D40909F0F6DC}"/>
    <cellStyle name="Accent3 2 3" xfId="550" xr:uid="{FCD4B2AE-9C7B-46C1-A3F8-014EA7435585}"/>
    <cellStyle name="Accent3 2 4" xfId="551" xr:uid="{BF8E3095-F984-4D05-8207-A556F7BC6A55}"/>
    <cellStyle name="Accent3 2 5" xfId="552" xr:uid="{B3CE31F0-4A4E-43EA-B371-DE40568C43A5}"/>
    <cellStyle name="Accent3 2 6" xfId="553" xr:uid="{D41708D4-6FCD-4FFA-A98F-49986CB06E54}"/>
    <cellStyle name="Accent3 2 7" xfId="554" xr:uid="{78C8AAD9-5FBF-43E0-A3AC-D5B243503484}"/>
    <cellStyle name="Accent3 2 8" xfId="555" xr:uid="{49230CD5-E784-425F-870A-410051AC5231}"/>
    <cellStyle name="Accent3 3" xfId="556" xr:uid="{B2D5DA60-6130-4F69-9C86-3BE613BEC7CB}"/>
    <cellStyle name="Accent4 2" xfId="557" xr:uid="{591C9849-2AC7-4473-9487-5D50F3917A97}"/>
    <cellStyle name="Accent4 2 2" xfId="558" xr:uid="{DBBAE027-8956-4A2D-A928-A6AA82327B56}"/>
    <cellStyle name="Accent4 2 2 2" xfId="559" xr:uid="{03C77881-9367-45C3-85F0-930FC529B83A}"/>
    <cellStyle name="Accent4 2 2 2 2" xfId="560" xr:uid="{A625DDFD-578F-442D-9186-19A10C2CC616}"/>
    <cellStyle name="Accent4 2 2 2 2 2" xfId="561" xr:uid="{2D9CB999-BAB7-4B1D-8D25-D43C69CCDF55}"/>
    <cellStyle name="Accent4 2 2 2 2 3" xfId="562" xr:uid="{5656168C-F328-4890-B5E3-72A5ED3BC470}"/>
    <cellStyle name="Accent4 2 2 2 2 4" xfId="563" xr:uid="{7647E823-E3FD-4241-8A76-03381C57CB04}"/>
    <cellStyle name="Accent4 2 2 2 2 5" xfId="564" xr:uid="{2F0B7324-3159-403D-A85D-BD08BE7A2C22}"/>
    <cellStyle name="Accent4 2 2 2 3" xfId="565" xr:uid="{D6590443-139D-43DE-AA15-B3DFFAD0E5E0}"/>
    <cellStyle name="Accent4 2 2 2 4" xfId="566" xr:uid="{E9897715-B025-4D83-9F10-DC3C3FACA4EF}"/>
    <cellStyle name="Accent4 2 2 2 5" xfId="567" xr:uid="{4DC4D92C-7887-44EC-B66B-DD4A5EE75E38}"/>
    <cellStyle name="Accent4 2 2 3" xfId="568" xr:uid="{2AFB55FD-020C-485F-8679-533A5CED2307}"/>
    <cellStyle name="Accent4 2 2 4" xfId="569" xr:uid="{645F7C63-92E7-43DB-91A3-6B6E2F04A973}"/>
    <cellStyle name="Accent4 2 2 5" xfId="570" xr:uid="{9D25EB22-1930-4950-AA28-50967FEDC9D9}"/>
    <cellStyle name="Accent4 2 2 6" xfId="571" xr:uid="{131D3852-76B7-4A67-A98A-C6C07E8EF019}"/>
    <cellStyle name="Accent4 2 3" xfId="572" xr:uid="{8D45F42B-252F-4B8E-80BC-FC8E87780ACA}"/>
    <cellStyle name="Accent4 2 4" xfId="573" xr:uid="{093FAB03-BEA6-42B6-A9B8-52F6920BB04D}"/>
    <cellStyle name="Accent4 2 5" xfId="574" xr:uid="{99F340E0-4788-4604-A86C-3D874C49AC00}"/>
    <cellStyle name="Accent4 2 6" xfId="575" xr:uid="{F7761AEF-0D74-498C-8D58-937753F64887}"/>
    <cellStyle name="Accent4 2 7" xfId="576" xr:uid="{5F235E77-71CB-4413-9764-A80A56AED877}"/>
    <cellStyle name="Accent4 2 8" xfId="577" xr:uid="{D2E6313A-1A57-422E-8112-FB29E84CBDE7}"/>
    <cellStyle name="Accent4 3" xfId="578" xr:uid="{0BCC0166-4BF2-4885-B1D5-E9B4E1F9731E}"/>
    <cellStyle name="Accent5 2" xfId="579" xr:uid="{65A91B4F-4D77-463A-8E07-B7E67F35D73E}"/>
    <cellStyle name="Accent5 2 2" xfId="580" xr:uid="{E68163EA-C46E-4C78-AF36-993EFCA11496}"/>
    <cellStyle name="Accent5 2 2 2" xfId="581" xr:uid="{2B667E12-E45E-4C60-AC33-CD9ADC8FDD04}"/>
    <cellStyle name="Accent5 2 2 2 2" xfId="582" xr:uid="{A88F8C08-8C0E-4093-844D-5DBDF3FC71EB}"/>
    <cellStyle name="Accent5 2 2 2 2 2" xfId="583" xr:uid="{2CB2F1FB-F0DC-4913-A61F-A617070B8ED9}"/>
    <cellStyle name="Accent5 2 2 2 2 3" xfId="584" xr:uid="{FF1CC2FD-A3C6-4C38-AE2B-883847B0DE7F}"/>
    <cellStyle name="Accent5 2 2 2 2 4" xfId="585" xr:uid="{D05B8454-22FD-48DE-B503-A677C4951A33}"/>
    <cellStyle name="Accent5 2 2 2 2 5" xfId="586" xr:uid="{0AE8002A-BD5C-4F1C-99AA-4D275801B216}"/>
    <cellStyle name="Accent5 2 2 2 3" xfId="587" xr:uid="{BBC3B2A3-FF7C-4920-9D23-79B3D81DB8E4}"/>
    <cellStyle name="Accent5 2 2 2 4" xfId="588" xr:uid="{41C7E4A7-1C00-42B4-A7D3-7726CC8A82F4}"/>
    <cellStyle name="Accent5 2 2 2 5" xfId="589" xr:uid="{D58B04FA-34D9-47EA-8A99-780198D124A0}"/>
    <cellStyle name="Accent5 2 2 3" xfId="590" xr:uid="{7CDA8B58-11A0-476B-9A62-99C9CE96C73F}"/>
    <cellStyle name="Accent5 2 2 4" xfId="591" xr:uid="{D1BDA3EE-3C17-436C-9A1F-53AC8ED68809}"/>
    <cellStyle name="Accent5 2 2 5" xfId="592" xr:uid="{12BC8733-1945-48D4-8D92-5C6D0D4706B3}"/>
    <cellStyle name="Accent5 2 2 6" xfId="593" xr:uid="{9CA7D511-7E58-4948-A96A-1D76DD38F36C}"/>
    <cellStyle name="Accent5 2 3" xfId="594" xr:uid="{3C6C14E1-CC0A-4AD2-AF64-04E3BD507C81}"/>
    <cellStyle name="Accent5 2 4" xfId="595" xr:uid="{E36E5A13-0659-4145-9BEC-1CD06163BC1C}"/>
    <cellStyle name="Accent5 2 5" xfId="596" xr:uid="{38AC8510-A3F8-4CC2-BE63-FF2118F7B225}"/>
    <cellStyle name="Accent5 2 6" xfId="597" xr:uid="{A73F5FCE-80AB-4678-8AD3-F2B1ABE04455}"/>
    <cellStyle name="Accent5 2 7" xfId="598" xr:uid="{E887E890-A198-4727-A31F-BAF27E2AEC3B}"/>
    <cellStyle name="Accent5 2 8" xfId="599" xr:uid="{3AAC2A1A-8ED3-401C-BA28-72456F600716}"/>
    <cellStyle name="Accent5 3" xfId="600" xr:uid="{18ABA34E-9C9A-4F1F-B86E-898817982634}"/>
    <cellStyle name="Accent6 2" xfId="601" xr:uid="{D3D35F67-B506-4E01-90E0-EE76EE1E318F}"/>
    <cellStyle name="Accent6 2 2" xfId="602" xr:uid="{60BF1F8C-9D83-4CB9-A772-0ED0505C2E43}"/>
    <cellStyle name="Accent6 2 2 2" xfId="603" xr:uid="{30D7AEA8-0813-4F6D-896E-872F35802071}"/>
    <cellStyle name="Accent6 2 2 2 2" xfId="604" xr:uid="{65C32EB6-F114-4B5B-854B-E0A708733907}"/>
    <cellStyle name="Accent6 2 2 2 2 2" xfId="605" xr:uid="{9E8C5EB2-560A-4312-B1DB-8B175E9BF376}"/>
    <cellStyle name="Accent6 2 2 2 2 3" xfId="606" xr:uid="{94F6673C-4DD5-432E-915D-A57AE4DBACC2}"/>
    <cellStyle name="Accent6 2 2 2 2 4" xfId="607" xr:uid="{C7AC50AD-391C-4C51-8A44-BB48A81C6643}"/>
    <cellStyle name="Accent6 2 2 2 2 5" xfId="608" xr:uid="{AA8F4E4D-1676-4EB9-8C39-C51947C29DEC}"/>
    <cellStyle name="Accent6 2 2 2 3" xfId="609" xr:uid="{7C810C06-31F4-46A0-9C92-1EA5D713E516}"/>
    <cellStyle name="Accent6 2 2 2 4" xfId="610" xr:uid="{D38BD789-2CB9-4533-9B58-7B259FF30179}"/>
    <cellStyle name="Accent6 2 2 2 5" xfId="611" xr:uid="{3A3433FA-B193-4CBF-B999-60F1A31C5D32}"/>
    <cellStyle name="Accent6 2 2 3" xfId="612" xr:uid="{00728F12-A5AE-4654-BA14-E98D6393BDD2}"/>
    <cellStyle name="Accent6 2 2 4" xfId="613" xr:uid="{FE952BE4-C67A-4AD5-9660-E93C0F67D6C2}"/>
    <cellStyle name="Accent6 2 2 5" xfId="614" xr:uid="{49193FC0-05CA-4D63-9C86-465EC2BE6308}"/>
    <cellStyle name="Accent6 2 2 6" xfId="615" xr:uid="{1E5EE15E-2041-43FD-9AEA-A8F7C8DDE674}"/>
    <cellStyle name="Accent6 2 3" xfId="616" xr:uid="{592A2796-AB7D-4FEF-BAD5-FDEB4044E5D5}"/>
    <cellStyle name="Accent6 2 4" xfId="617" xr:uid="{E33BBB4B-7B65-4C1D-A65B-307F175FD50F}"/>
    <cellStyle name="Accent6 2 5" xfId="618" xr:uid="{F4B779EB-0606-4367-BEAC-B75BA4AA87A0}"/>
    <cellStyle name="Accent6 2 6" xfId="619" xr:uid="{C4EFA2A1-6FCE-48ED-90C2-9B59D2D3BEF6}"/>
    <cellStyle name="Accent6 2 7" xfId="620" xr:uid="{4EE6A99C-6E2A-4DF9-AE03-886468462CEA}"/>
    <cellStyle name="Accent6 2 8" xfId="621" xr:uid="{E3C9CFBA-C58F-4397-B013-F4A0C7E4861F}"/>
    <cellStyle name="Accent6 3" xfId="622" xr:uid="{C551BF2E-4627-4462-B544-DB496AE36A15}"/>
    <cellStyle name="ÅëÈ­ [0]_¿ì¹°Åë" xfId="623" xr:uid="{DCB861C2-B090-47AF-88A7-5668843E5314}"/>
    <cellStyle name="AeE­ [0]_INQUIRY ¿µ¾÷AßAø " xfId="624" xr:uid="{339E3519-1A9D-424F-B855-CB16108EAE0D}"/>
    <cellStyle name="ÅëÈ­ [0]_S" xfId="625" xr:uid="{403746E3-9F1D-4B1E-A698-8E2BF2C4E367}"/>
    <cellStyle name="ÅëÈ­_¿ì¹°Åë" xfId="626" xr:uid="{D6654E08-A472-44E4-B386-30CD9AD911A2}"/>
    <cellStyle name="AeE­_INQUIRY ¿µ¾÷AßAø " xfId="627" xr:uid="{4DE3A8EE-0D83-4261-93A3-624AC7319FA2}"/>
    <cellStyle name="ÅëÈ­_S" xfId="628" xr:uid="{19CD67B2-7D9B-4977-AED8-9F985B1B6022}"/>
    <cellStyle name="APPEAR" xfId="629" xr:uid="{06D2E30D-8A5B-40E0-8429-8821CDC5F691}"/>
    <cellStyle name="ÄÞ¸¶ [0]_¿ì¹°Åë" xfId="630" xr:uid="{4AF8001F-DE22-4DDF-B805-CFA84AE2546F}"/>
    <cellStyle name="AÞ¸¶ [0]_INQUIRY ¿?¾÷AßAø " xfId="631" xr:uid="{F3FF5E82-8090-4C48-8128-1D1FCB2558B4}"/>
    <cellStyle name="ÄÞ¸¶ [0]_S" xfId="632" xr:uid="{7C3183F5-553C-472C-8138-1A44B64C7030}"/>
    <cellStyle name="ÄÞ¸¶_¿ì¹°Åë" xfId="633" xr:uid="{DA96E7B6-B216-45F1-9DD6-BE2E6B0D9525}"/>
    <cellStyle name="AÞ¸¶_INQUIRY ¿?¾÷AßAø " xfId="634" xr:uid="{3DA43E6D-311A-4895-8ED7-2F48C4594DB6}"/>
    <cellStyle name="ÄÞ¸¶_S" xfId="635" xr:uid="{D1BCB772-4750-4BC6-BA09-0ACA2CE40A04}"/>
    <cellStyle name="Bad 2" xfId="636" xr:uid="{F929B159-C1F0-4B0F-8380-18D3C330F774}"/>
    <cellStyle name="Bad 2 2" xfId="637" xr:uid="{AE7D0FE4-B3C9-4A18-A141-42A8D7A7AA4C}"/>
    <cellStyle name="Bad 2 2 2" xfId="638" xr:uid="{44B530D2-103F-40EA-BCC4-9F5E42CABD65}"/>
    <cellStyle name="Bad 2 2 2 2" xfId="639" xr:uid="{EE1B1BB4-3920-43E2-8B7E-ECDDE4826196}"/>
    <cellStyle name="Bad 2 2 2 2 2" xfId="640" xr:uid="{264ACAE3-D276-4FC7-A594-40C81ECE98FE}"/>
    <cellStyle name="Bad 2 2 2 2 3" xfId="641" xr:uid="{F9A32A43-8F82-4E1B-B54D-3AC89D5FA298}"/>
    <cellStyle name="Bad 2 2 2 2 4" xfId="642" xr:uid="{382D1BA1-F4D5-4B79-943A-09E9E768ED8E}"/>
    <cellStyle name="Bad 2 2 2 2 5" xfId="643" xr:uid="{A3C76D69-6D00-4441-9F57-94AEFC7A2C06}"/>
    <cellStyle name="Bad 2 2 2 3" xfId="644" xr:uid="{0DBFCEA0-F639-4A0D-B1F6-59B9C924ED25}"/>
    <cellStyle name="Bad 2 2 2 4" xfId="645" xr:uid="{96E6B42B-C4AC-4FEA-9B89-D46805682474}"/>
    <cellStyle name="Bad 2 2 2 5" xfId="646" xr:uid="{2A5AF02E-9C2D-402B-91E6-CF10F4532F91}"/>
    <cellStyle name="Bad 2 2 3" xfId="647" xr:uid="{C064F829-5DD9-4D69-A3E1-DEF29C04119D}"/>
    <cellStyle name="Bad 2 2 4" xfId="648" xr:uid="{7667F8C5-614F-4AA8-8AAC-573FA180E79C}"/>
    <cellStyle name="Bad 2 2 5" xfId="649" xr:uid="{E9A3AD65-4AE0-412A-8925-BC1C6ADDAFAB}"/>
    <cellStyle name="Bad 2 2 6" xfId="650" xr:uid="{8B3FA335-F838-472E-8630-6B2923FF0F2C}"/>
    <cellStyle name="Bad 2 3" xfId="651" xr:uid="{D16CEE1D-C3C7-48B1-8213-C2A7D391A42B}"/>
    <cellStyle name="Bad 2 4" xfId="652" xr:uid="{80BBA94A-4F35-4B35-ACFD-F437216CB650}"/>
    <cellStyle name="Bad 2 5" xfId="653" xr:uid="{A5106EE7-B2A8-46A6-94F9-25154E775295}"/>
    <cellStyle name="Bad 2 6" xfId="654" xr:uid="{3F0D01E5-2424-410C-AD15-2B496E7FE30D}"/>
    <cellStyle name="Bad 2 7" xfId="655" xr:uid="{79BD52FB-4AEE-49FF-BB75-C197A2EDCAE4}"/>
    <cellStyle name="Bad 2 8" xfId="656" xr:uid="{1176CFD0-0476-4B72-963F-DBF3734004F6}"/>
    <cellStyle name="Bad 3" xfId="657" xr:uid="{DD97CBBF-ABF6-4077-A66F-07D9632901AD}"/>
    <cellStyle name="BKWmas" xfId="658" xr:uid="{04B1C3B5-D9CE-4BA4-B9A0-E41A35B909D7}"/>
    <cellStyle name="BKWmas 2" xfId="659" xr:uid="{9E8C9C99-1C0C-48D9-8327-155CBC576449}"/>
    <cellStyle name="BKWmas 2 2" xfId="3223" xr:uid="{DF3331B0-8A2C-4447-A814-5074B1740E7C}"/>
    <cellStyle name="BKWmas 3" xfId="660" xr:uid="{70671F00-C352-45D4-A963-9FDB56603BB1}"/>
    <cellStyle name="BKWmas 3 2" xfId="3224" xr:uid="{7760FB42-A5A0-4D9C-8EC3-63E48F6C1CB0}"/>
    <cellStyle name="BKWmas 4" xfId="3222" xr:uid="{C0E9BB30-D114-4A1C-87A9-CA1EB70DA220}"/>
    <cellStyle name="C?AØ_¿?¾÷CoE² " xfId="661" xr:uid="{92D1FBBD-E011-4FC6-A659-86E9B334FD26}"/>
    <cellStyle name="Ç¥ÁØ_´çÃÊ±¸ÀÔ»ý»ê" xfId="662" xr:uid="{4700BB51-B971-4AE7-83D7-4CA83A018D95}"/>
    <cellStyle name="C￥AØ_¿μ¾÷CoE² " xfId="663" xr:uid="{8B121B29-35CF-494D-AE52-D5DDEE3EFCBA}"/>
    <cellStyle name="Ç¥ÁØ_S" xfId="664" xr:uid="{A92E1540-EE9D-4ECC-86ED-8A4DAC73C853}"/>
    <cellStyle name="Calculation 2" xfId="665" xr:uid="{09FFDA50-8925-43E1-A3E7-17D0FDCD0C03}"/>
    <cellStyle name="Calculation 2 2" xfId="666" xr:uid="{F1D211FE-BC76-40FD-B167-C960D1574602}"/>
    <cellStyle name="Calculation 2 2 2" xfId="667" xr:uid="{241D3289-D2FB-4DFB-B154-1DAE88F7A3E8}"/>
    <cellStyle name="Calculation 2 2 2 2" xfId="668" xr:uid="{FC1560B0-70A2-4DDE-89AA-F040065682E7}"/>
    <cellStyle name="Calculation 2 2 2 2 2" xfId="669" xr:uid="{ED6A27E6-DA90-4143-9F2D-836D6743F21C}"/>
    <cellStyle name="Calculation 2 2 2 2 3" xfId="670" xr:uid="{F9BC415B-C35F-4253-BFC3-C9A2E49881EA}"/>
    <cellStyle name="Calculation 2 2 2 2 4" xfId="671" xr:uid="{D69A708C-0D9E-4661-87E7-540B33D7EDC6}"/>
    <cellStyle name="Calculation 2 2 2 2 5" xfId="672" xr:uid="{212611FA-A97A-4D9F-B3B8-B3D91327C81D}"/>
    <cellStyle name="Calculation 2 2 2 2 6" xfId="3227" xr:uid="{B7667743-E349-4B84-BEA1-DC140D3181F3}"/>
    <cellStyle name="Calculation 2 2 2 3" xfId="673" xr:uid="{DD7D0E96-F6E7-433D-8FAC-8EC1ED9589F7}"/>
    <cellStyle name="Calculation 2 2 2 3 2" xfId="3228" xr:uid="{C2FC9CC3-7F8D-4C64-9979-D7B05B8E1584}"/>
    <cellStyle name="Calculation 2 2 2 4" xfId="674" xr:uid="{D338C080-91E9-448C-94E9-DD814CB16F63}"/>
    <cellStyle name="Calculation 2 2 2 4 2" xfId="3229" xr:uid="{E804B61C-4026-4B40-8520-4305D2814247}"/>
    <cellStyle name="Calculation 2 2 2 5" xfId="675" xr:uid="{991E25A8-D7EE-4DCD-A55F-13F5FA056D9F}"/>
    <cellStyle name="Calculation 2 2 2 5 2" xfId="3230" xr:uid="{2AD07656-BD59-4EA2-B2FE-8195ACE28472}"/>
    <cellStyle name="Calculation 2 2 3" xfId="676" xr:uid="{A5C614B8-C4FE-4F69-A890-D2B6148C6809}"/>
    <cellStyle name="Calculation 2 2 3 2" xfId="3231" xr:uid="{2828EBFF-6512-43A4-BE71-BAD81EB66521}"/>
    <cellStyle name="Calculation 2 2 4" xfId="677" xr:uid="{D7FB959E-5481-4A14-AC9A-9A02BB2C0500}"/>
    <cellStyle name="Calculation 2 2 4 2" xfId="3232" xr:uid="{56BE1876-78E3-485F-BDEB-1B1D00A4AF67}"/>
    <cellStyle name="Calculation 2 2 5" xfId="678" xr:uid="{6513F572-CDD0-4438-AE80-AE7CA6090CDB}"/>
    <cellStyle name="Calculation 2 2 5 2" xfId="3233" xr:uid="{6794CE5F-A444-4D4B-A78E-7A815D08AFBE}"/>
    <cellStyle name="Calculation 2 2 6" xfId="679" xr:uid="{E6D177A4-3F85-4B6F-B14F-724C652A4EA3}"/>
    <cellStyle name="Calculation 2 2 6 2" xfId="3234" xr:uid="{464C376F-EFFB-4350-87EC-0F1A1AC044E0}"/>
    <cellStyle name="Calculation 2 2 7" xfId="3226" xr:uid="{10DB9650-6789-4C0B-B512-C0E3E32B3339}"/>
    <cellStyle name="Calculation 2 3" xfId="680" xr:uid="{EDD346CC-15A6-4259-8CD1-3DD9EE008947}"/>
    <cellStyle name="Calculation 2 4" xfId="681" xr:uid="{3A928DCB-9DC1-4FBE-98B3-2AED3B800E4F}"/>
    <cellStyle name="Calculation 2 5" xfId="682" xr:uid="{197C599C-1BE1-4350-99A4-E4F689C5DB1A}"/>
    <cellStyle name="Calculation 2 6" xfId="683" xr:uid="{3E1618DA-7A25-4CE1-A551-A3510B4FE503}"/>
    <cellStyle name="Calculation 2 7" xfId="684" xr:uid="{F5829917-76D9-4CD0-92AB-DE4DD1122ACE}"/>
    <cellStyle name="Calculation 2 8" xfId="685" xr:uid="{36445C00-6F75-46AC-9B1C-A0B0256406B1}"/>
    <cellStyle name="Calculation 2 9" xfId="3225" xr:uid="{E5D825E2-D3A6-4D52-B809-8E6A0A4240C1}"/>
    <cellStyle name="Calculation 3" xfId="686" xr:uid="{1B89CB46-AAAA-421E-B70F-BDD24CDCFA95}"/>
    <cellStyle name="Calculation 3 2" xfId="3235" xr:uid="{436B3AF9-04AA-4AFE-82C8-E8EC8A2CE11F}"/>
    <cellStyle name="Check Cell 2" xfId="687" xr:uid="{D0D466DA-2AD2-459D-B658-27BE3B4A8520}"/>
    <cellStyle name="Check Cell 2 2" xfId="688" xr:uid="{06489EAC-9CA9-4B5A-834E-EC3AF73A24C4}"/>
    <cellStyle name="Check Cell 2 2 2" xfId="689" xr:uid="{55C09DF5-333C-4171-9920-43EF84A1CAD0}"/>
    <cellStyle name="Check Cell 2 2 2 2" xfId="690" xr:uid="{CDC56FD8-A3A0-4666-8AD6-DF292EA87860}"/>
    <cellStyle name="Check Cell 2 2 2 2 2" xfId="691" xr:uid="{E672D61A-8EAA-42BC-8FF1-5D82514896A2}"/>
    <cellStyle name="Check Cell 2 2 2 2 3" xfId="692" xr:uid="{0A975F12-6097-49D2-A7DD-C4925A1BCE72}"/>
    <cellStyle name="Check Cell 2 2 2 2 4" xfId="693" xr:uid="{3B9FF6C9-17F0-40D7-88C1-FAF1BB3F2FB6}"/>
    <cellStyle name="Check Cell 2 2 2 2 5" xfId="694" xr:uid="{2CD4941C-CFBD-497D-8154-501D9935058B}"/>
    <cellStyle name="Check Cell 2 2 2 3" xfId="695" xr:uid="{21201B88-F57D-4258-8F1E-DEAD58C6650F}"/>
    <cellStyle name="Check Cell 2 2 2 4" xfId="696" xr:uid="{B6FCF5D7-D1E6-4ED9-B6A0-DDC77D3FED30}"/>
    <cellStyle name="Check Cell 2 2 2 5" xfId="697" xr:uid="{AC8D1C52-D54E-473D-8B52-C231372E54C3}"/>
    <cellStyle name="Check Cell 2 2 3" xfId="698" xr:uid="{9B57AE81-5795-4FA5-8FB7-FB1B9C243BAB}"/>
    <cellStyle name="Check Cell 2 2 4" xfId="699" xr:uid="{374501A7-42BF-4DE7-AB75-77F52A1534C5}"/>
    <cellStyle name="Check Cell 2 2 5" xfId="700" xr:uid="{C7EF62A8-0E05-4D2C-8725-D6AE815170E3}"/>
    <cellStyle name="Check Cell 2 2 6" xfId="701" xr:uid="{3CF15DB1-4F52-4E64-990B-A074512439F1}"/>
    <cellStyle name="Check Cell 2 3" xfId="702" xr:uid="{B2742836-2433-4612-A6B8-70DE41801FD3}"/>
    <cellStyle name="Check Cell 2 4" xfId="703" xr:uid="{2A0DE8BA-7729-4CF9-BDEB-149E13AC8FE1}"/>
    <cellStyle name="Check Cell 2 5" xfId="704" xr:uid="{898E67E0-C006-44CA-A0FD-6CFE95DB119B}"/>
    <cellStyle name="Check Cell 2 6" xfId="705" xr:uid="{B0999B39-20BD-4C02-9BC2-E88ED857BCCC}"/>
    <cellStyle name="Check Cell 2 7" xfId="706" xr:uid="{B5C1EDE8-3975-40ED-81D0-EB9245798DD5}"/>
    <cellStyle name="Check Cell 2 8" xfId="707" xr:uid="{E01B289E-33C6-4753-8E96-6BE464A0FAD4}"/>
    <cellStyle name="Check Cell 3" xfId="708" xr:uid="{BAEDE7CA-EEB3-4BF4-816C-088358739825}"/>
    <cellStyle name="Comma" xfId="1" builtinId="3"/>
    <cellStyle name="Comma 10" xfId="709" xr:uid="{E3665131-70F7-4CEC-9786-7DEC3B110CAA}"/>
    <cellStyle name="Comma 10 2" xfId="710" xr:uid="{19EA1E95-896C-46A2-B814-F9266D22F06E}"/>
    <cellStyle name="Comma 10 2 2" xfId="711" xr:uid="{2A53150A-8801-4D5C-9DDD-D74174066373}"/>
    <cellStyle name="Comma 10 2 3" xfId="712" xr:uid="{CAEBB729-B52C-4C27-811F-BDD981A188AA}"/>
    <cellStyle name="Comma 10 2 4" xfId="3236" xr:uid="{6CA0A28C-6FBB-4033-8BE6-C891C5A406F3}"/>
    <cellStyle name="Comma 10 3" xfId="713" xr:uid="{30D3706F-A285-484D-BDDC-CF79200D49F4}"/>
    <cellStyle name="Comma 10 3 2" xfId="3237" xr:uid="{56D2E7A1-F6D2-46F0-A2DC-5CDD219586C5}"/>
    <cellStyle name="Comma 10 4" xfId="70" xr:uid="{97A147D9-A1D3-400A-BBC0-D46015B5B1FB}"/>
    <cellStyle name="Comma 10 4 2" xfId="3220" xr:uid="{4CC7D123-CCDF-4061-9AF4-25AE300E8770}"/>
    <cellStyle name="Comma 100 2" xfId="714" xr:uid="{9006CC9B-5C82-4CFA-8520-BBD7981D4508}"/>
    <cellStyle name="Comma 100 2 2" xfId="3238" xr:uid="{B99A6C4D-9044-4EE1-B375-B5696361C64C}"/>
    <cellStyle name="Comma 100 3" xfId="715" xr:uid="{AC744E98-D5D2-4E4F-9817-0469777C2940}"/>
    <cellStyle name="Comma 100 3 2" xfId="3239" xr:uid="{034A61EE-6C0F-4009-915C-B8DEEE36F046}"/>
    <cellStyle name="Comma 100 4" xfId="716" xr:uid="{F4DEA28D-15E0-45EB-B206-9D51CD747F12}"/>
    <cellStyle name="Comma 100 4 2" xfId="3240" xr:uid="{F4C3960B-E3F1-4BA1-B62A-B5735DBACE71}"/>
    <cellStyle name="Comma 100 5" xfId="717" xr:uid="{17A59F1F-52C5-47FC-BF41-E342158F6D40}"/>
    <cellStyle name="Comma 100 5 2" xfId="3241" xr:uid="{3AFFE36E-2DD5-47FB-9D8F-9AF04F0830B1}"/>
    <cellStyle name="Comma 100 6" xfId="718" xr:uid="{C8EAD242-5297-422D-930F-BEBBACFA76A5}"/>
    <cellStyle name="Comma 100 6 2" xfId="3242" xr:uid="{802A7C63-C22B-4588-A3FB-98D25B98BAB6}"/>
    <cellStyle name="Comma 100 7" xfId="719" xr:uid="{590DCA7E-B056-4DDE-B6E8-721804F559AA}"/>
    <cellStyle name="Comma 100 7 2" xfId="3243" xr:uid="{3E0DBC0A-8A96-4D47-A746-C2AF7CC6B52F}"/>
    <cellStyle name="Comma 100 8" xfId="720" xr:uid="{12F39881-4C1C-4BF8-B08D-045275DE9B99}"/>
    <cellStyle name="Comma 100 8 2" xfId="3244" xr:uid="{35C685B7-CA47-488D-BFD8-751E5FD1BB7D}"/>
    <cellStyle name="Comma 101 2" xfId="721" xr:uid="{3F6590BB-E4D6-4C1A-A5D7-4CB2B3D6BDA9}"/>
    <cellStyle name="Comma 101 2 2" xfId="3245" xr:uid="{2D103FBA-7537-46FB-9301-056B3983BF97}"/>
    <cellStyle name="Comma 101 3" xfId="722" xr:uid="{499A14F0-39BF-49A8-85FD-265C456763A2}"/>
    <cellStyle name="Comma 101 3 2" xfId="3246" xr:uid="{AF19B8EF-788D-4CA0-BAFA-0C17F391823E}"/>
    <cellStyle name="Comma 101 4" xfId="723" xr:uid="{6FD00C61-0FC3-4AA2-9B36-522C295F25A3}"/>
    <cellStyle name="Comma 101 4 2" xfId="3247" xr:uid="{85ED0E50-9787-4811-B1BA-2E7AD23B1C58}"/>
    <cellStyle name="Comma 101 5" xfId="724" xr:uid="{586341E8-CDB9-412D-9D43-B996E4D6EF04}"/>
    <cellStyle name="Comma 101 5 2" xfId="3248" xr:uid="{C5218C91-B86D-44B8-8128-9510ECE9C94B}"/>
    <cellStyle name="Comma 101 6" xfId="725" xr:uid="{9EF61920-9EFA-49DB-98D4-0FF7ED75BC50}"/>
    <cellStyle name="Comma 101 6 2" xfId="3249" xr:uid="{FCEF46C9-0171-43B9-BC85-844DF56074EB}"/>
    <cellStyle name="Comma 101 7" xfId="726" xr:uid="{A7F5D98B-B9F8-47A2-8C5A-B79A5A7075A6}"/>
    <cellStyle name="Comma 101 7 2" xfId="3250" xr:uid="{6B525389-CE3B-4823-9D59-02CFB9698B5A}"/>
    <cellStyle name="Comma 101 8" xfId="727" xr:uid="{3CF581C0-FBF5-411D-B2BA-217E62D4D8BF}"/>
    <cellStyle name="Comma 101 8 2" xfId="3251" xr:uid="{3A3A70DB-3EBE-47C3-86DD-20CAD8AEFB52}"/>
    <cellStyle name="Comma 102 2" xfId="728" xr:uid="{AE8B69C9-4986-4A26-A59C-C0E75C7898C1}"/>
    <cellStyle name="Comma 102 2 2" xfId="3252" xr:uid="{A05C441E-7F0B-4B1A-A1A4-6778876849E5}"/>
    <cellStyle name="Comma 102 3" xfId="729" xr:uid="{2FFD7804-41CB-4F06-B8D0-658D994B00B6}"/>
    <cellStyle name="Comma 102 3 2" xfId="3253" xr:uid="{55A492E7-CA38-44F8-9F30-77CB8D00E4C1}"/>
    <cellStyle name="Comma 102 4" xfId="730" xr:uid="{7B233499-975D-4044-8333-86FE785A3B28}"/>
    <cellStyle name="Comma 102 4 2" xfId="3254" xr:uid="{5B149A67-9AF6-4D0D-9CC4-5E84DE670DF6}"/>
    <cellStyle name="Comma 102 5" xfId="731" xr:uid="{BF2D0492-CD1A-4A73-9A3D-6C045D6ADFF1}"/>
    <cellStyle name="Comma 102 5 2" xfId="3255" xr:uid="{CC1AB1CB-FF73-4CF9-AD8B-855282D253EB}"/>
    <cellStyle name="Comma 102 6" xfId="732" xr:uid="{78460355-15F5-4766-8056-5D05CB11E175}"/>
    <cellStyle name="Comma 102 6 2" xfId="3256" xr:uid="{7338EE21-BB29-47CE-9679-94B970485B9B}"/>
    <cellStyle name="Comma 102 7" xfId="733" xr:uid="{242F1AB7-3F3C-4CA6-8D57-DCA4972B4B71}"/>
    <cellStyle name="Comma 102 7 2" xfId="3257" xr:uid="{9BDA943E-7591-47EA-9946-624BE6653284}"/>
    <cellStyle name="Comma 102 8" xfId="734" xr:uid="{DE70CC44-E976-4BE9-A3FC-9E47695E7FF7}"/>
    <cellStyle name="Comma 102 8 2" xfId="3258" xr:uid="{028ACEFC-E464-4869-A11B-E5EA956C1CB3}"/>
    <cellStyle name="Comma 11" xfId="735" xr:uid="{CB7AFE64-5405-4623-8964-306B419B248B}"/>
    <cellStyle name="Comma 11 2" xfId="736" xr:uid="{0FF28F9D-BC24-4F0D-A43E-62D4E782CC34}"/>
    <cellStyle name="Comma 11 2 2" xfId="737" xr:uid="{4C626519-87CE-4C20-812C-F620B60E5A91}"/>
    <cellStyle name="Comma 11 2 2 2" xfId="3259" xr:uid="{8F048FA0-0EA9-451B-A443-006B9FB2BB3E}"/>
    <cellStyle name="Comma 11 2 3" xfId="738" xr:uid="{55D01FC2-4F15-474C-89BF-A9D6E9DE7E74}"/>
    <cellStyle name="Comma 11 2 3 2" xfId="3260" xr:uid="{22CDA362-A242-4A6E-BCD7-FDB9A5AC70F9}"/>
    <cellStyle name="Comma 11 3" xfId="739" xr:uid="{FCD74D97-8884-4F9C-958A-67636478366B}"/>
    <cellStyle name="Comma 11 4" xfId="740" xr:uid="{18464D1C-939F-4742-8806-CF48FBAB30B6}"/>
    <cellStyle name="Comma 11 5" xfId="741" xr:uid="{2FD2154F-91C7-41AC-8788-F526035F18DD}"/>
    <cellStyle name="Comma 11 6" xfId="742" xr:uid="{125FED97-DB54-4D67-B566-FDC4018E0DE2}"/>
    <cellStyle name="Comma 11 7" xfId="743" xr:uid="{F99E5CA1-6EE7-427D-91C6-86A841891804}"/>
    <cellStyle name="Comma 11 8" xfId="744" xr:uid="{70C4DDAF-D9FA-4098-8649-06818260FB8E}"/>
    <cellStyle name="Comma 12" xfId="745" xr:uid="{2BAC587E-F9DC-478E-9EFC-5431170C2BDD}"/>
    <cellStyle name="Comma 13" xfId="746" xr:uid="{0D1FFA5A-AA3F-43CB-A27D-F757FEEEE2C6}"/>
    <cellStyle name="Comma 14" xfId="747" xr:uid="{6FA32665-1942-490A-A583-9369A2EEAAB0}"/>
    <cellStyle name="Comma 14 2" xfId="748" xr:uid="{756FDEFE-4923-4166-8D72-BA2425C64EEB}"/>
    <cellStyle name="Comma 14 3" xfId="749" xr:uid="{0F0D0B96-4465-4A7D-A50A-F647FADCC12F}"/>
    <cellStyle name="Comma 15" xfId="750" xr:uid="{4C9C160E-2167-4CEE-9A1B-43A13FF826A5}"/>
    <cellStyle name="Comma 15 10" xfId="3261" xr:uid="{8B4028A9-7FCE-43AE-808D-3DC943B340A3}"/>
    <cellStyle name="Comma 15 2" xfId="751" xr:uid="{33B5C495-134F-42F7-A6F9-7861CE2A72DC}"/>
    <cellStyle name="Comma 15 3" xfId="752" xr:uid="{12FDFD8F-50AD-4DBC-914B-B6E38B185615}"/>
    <cellStyle name="Comma 15 3 2" xfId="3262" xr:uid="{E214D7F3-3BA8-459F-8F38-58298F594309}"/>
    <cellStyle name="Comma 15 4" xfId="753" xr:uid="{BF5F92DA-46FF-4323-8162-28A2F36AB7C2}"/>
    <cellStyle name="Comma 15 4 2" xfId="3263" xr:uid="{674368A8-EBB9-4C0F-83D8-F09A83A99A18}"/>
    <cellStyle name="Comma 15 5" xfId="754" xr:uid="{93A7369C-CC7B-4F62-92DC-53E276758D00}"/>
    <cellStyle name="Comma 15 5 2" xfId="3264" xr:uid="{1236BF9D-A05F-4F39-94D5-875DF134483B}"/>
    <cellStyle name="Comma 15 6" xfId="755" xr:uid="{171D17FF-A75C-4D01-A3D6-B02A14A14030}"/>
    <cellStyle name="Comma 15 6 2" xfId="3265" xr:uid="{E684105C-8FB0-488E-81D3-71A63835C546}"/>
    <cellStyle name="Comma 15 7" xfId="756" xr:uid="{742C464D-125F-444F-87E1-2542378C8D7F}"/>
    <cellStyle name="Comma 15 7 2" xfId="3266" xr:uid="{266CC690-AEE5-4ED9-8409-67CB98D52918}"/>
    <cellStyle name="Comma 15 8" xfId="757" xr:uid="{DB54FA3B-EE2A-46E2-AC75-57F770CB5816}"/>
    <cellStyle name="Comma 15 8 2" xfId="3267" xr:uid="{AAF9E961-AB1F-4EA9-A1DB-523567CAC442}"/>
    <cellStyle name="Comma 15 9" xfId="758" xr:uid="{9AAEC6E8-B807-4514-9747-CE96210BD252}"/>
    <cellStyle name="Comma 15 9 2" xfId="3268" xr:uid="{CCF115D6-63C0-4B17-93CB-435563EFCD1C}"/>
    <cellStyle name="Comma 16" xfId="68" xr:uid="{026E5D2F-5CC3-44BC-86F1-FA9D9206612C}"/>
    <cellStyle name="Comma 16 2" xfId="760" xr:uid="{53CD0ACE-336E-4AA6-95F3-86C31A8D8954}"/>
    <cellStyle name="Comma 16 2 2" xfId="3270" xr:uid="{4C992AEB-49A7-4B1B-AC88-A731A6EE1A33}"/>
    <cellStyle name="Comma 16 3" xfId="759" xr:uid="{61DF3A50-9634-4CBA-8A76-0CF21A170BD7}"/>
    <cellStyle name="Comma 16 3 2" xfId="3269" xr:uid="{0EE43CE9-4F7D-4253-97E8-A0E0454D7EE2}"/>
    <cellStyle name="Comma 16 4" xfId="3218" xr:uid="{5C05C432-A99A-4E3B-B483-DC978FD5265F}"/>
    <cellStyle name="Comma 17" xfId="60" xr:uid="{7F4886A1-421C-4F17-A964-4C012FD1FCFC}"/>
    <cellStyle name="Comma 17 2" xfId="762" xr:uid="{7103B673-BA77-4E75-963B-BE14E6813454}"/>
    <cellStyle name="Comma 17 2 2" xfId="3272" xr:uid="{E503C1FF-BC68-4BD4-AC11-F89E61CD40AC}"/>
    <cellStyle name="Comma 17 3" xfId="763" xr:uid="{A4A87ABD-F1A2-440D-8EB9-0EFB8544161C}"/>
    <cellStyle name="Comma 17 3 2" xfId="3273" xr:uid="{0323BD14-712D-407F-81A8-D26E9AD5C9B5}"/>
    <cellStyle name="Comma 17 4" xfId="761" xr:uid="{ACC9DEA9-AC37-4BAF-9891-9D3381DB61C7}"/>
    <cellStyle name="Comma 17 4 2" xfId="3271" xr:uid="{9D6DF89F-EA57-4F57-8BC9-D9A9A7A55B1C}"/>
    <cellStyle name="Comma 17 5" xfId="3212" xr:uid="{1775BA63-BF79-402B-8412-C733E58BAFC3}"/>
    <cellStyle name="Comma 18" xfId="764" xr:uid="{547EE52A-5100-42A9-9897-F618BD5133DA}"/>
    <cellStyle name="Comma 18 2" xfId="3274" xr:uid="{88017FF5-3D01-4B9B-9229-0928AB2BA510}"/>
    <cellStyle name="Comma 19" xfId="765" xr:uid="{C70903D7-948F-44AF-9630-22E7BDFEC136}"/>
    <cellStyle name="Comma 2" xfId="13" xr:uid="{00000000-0005-0000-0000-000001000000}"/>
    <cellStyle name="Comma 2 10" xfId="767" xr:uid="{88C1E108-93CB-4909-A19E-BA3F5FD033BC}"/>
    <cellStyle name="Comma 2 10 2" xfId="768" xr:uid="{91DA560B-E8B1-4BBE-8C35-370F9ED5894A}"/>
    <cellStyle name="Comma 2 10 3" xfId="769" xr:uid="{B120C1FF-E1D5-4C42-933B-D9D6B59F38ED}"/>
    <cellStyle name="Comma 2 11" xfId="770" xr:uid="{00D01021-31E9-43E1-B061-4348AA0BA725}"/>
    <cellStyle name="Comma 2 11 2" xfId="771" xr:uid="{293BE302-33F5-471A-A8E9-34278CBAC889}"/>
    <cellStyle name="Comma 2 11 3" xfId="772" xr:uid="{D2125BA1-99B5-40C4-A2CF-C3E203DF4CE5}"/>
    <cellStyle name="Comma 2 11 4" xfId="773" xr:uid="{10BA922C-7855-4A01-8B52-FA260FCA32DC}"/>
    <cellStyle name="Comma 2 11 5" xfId="774" xr:uid="{B19E4BE6-807A-4361-BA98-33621F18AF42}"/>
    <cellStyle name="Comma 2 11 6" xfId="775" xr:uid="{B774C7AF-0C21-40A3-AD7A-D60E7E15DE1D}"/>
    <cellStyle name="Comma 2 11 7" xfId="776" xr:uid="{74E106EA-890B-4A60-AFA6-831E07697228}"/>
    <cellStyle name="Comma 2 11 8" xfId="777" xr:uid="{94C31B07-9694-4D6F-8CD5-EAE02615CF9C}"/>
    <cellStyle name="Comma 2 12" xfId="778" xr:uid="{818E3997-60AC-4B1A-950B-EA9119ED5E91}"/>
    <cellStyle name="Comma 2 13" xfId="779" xr:uid="{B7672F6C-B968-474D-A072-10E59A1291EC}"/>
    <cellStyle name="Comma 2 14" xfId="780" xr:uid="{858FB599-6F0D-4F95-A269-9F4FFF823F29}"/>
    <cellStyle name="Comma 2 14 2" xfId="781" xr:uid="{F6045D6E-F0D6-44F4-9E65-0142A4057B98}"/>
    <cellStyle name="Comma 2 14 3" xfId="3276" xr:uid="{38A67687-816F-4937-AE99-741A3C429C39}"/>
    <cellStyle name="Comma 2 15" xfId="782" xr:uid="{EC16951A-61A6-46A6-B8C2-BD7E73D2055F}"/>
    <cellStyle name="Comma 2 15 2" xfId="3277" xr:uid="{AC0A90EE-4D1A-4699-A6E4-5861339629BD}"/>
    <cellStyle name="Comma 2 16" xfId="783" xr:uid="{6DCB07DF-27B2-4462-9294-85F6D00B2250}"/>
    <cellStyle name="Comma 2 17" xfId="69" xr:uid="{ACC57DFD-40B1-4868-89E7-F29CA7F4594D}"/>
    <cellStyle name="Comma 2 17 2" xfId="784" xr:uid="{D9D70527-A20A-49DA-AA32-67E77CBFC819}"/>
    <cellStyle name="Comma 2 17 2 2" xfId="3278" xr:uid="{5A649433-6AA9-426D-9DB5-256085750117}"/>
    <cellStyle name="Comma 2 17 3" xfId="3219" xr:uid="{98BC1C13-7657-47F2-834D-12BF127EE4BB}"/>
    <cellStyle name="Comma 2 18" xfId="785" xr:uid="{33496519-AF60-4501-BE81-8C9BC9145DB8}"/>
    <cellStyle name="Comma 2 18 2" xfId="3279" xr:uid="{DAAC684D-FA40-435E-B0A0-9D763DD669A5}"/>
    <cellStyle name="Comma 2 19" xfId="786" xr:uid="{BC491E37-6FA4-4EEB-8542-8B4958E9685C}"/>
    <cellStyle name="Comma 2 19 2" xfId="3280" xr:uid="{22876758-7224-470E-9AB6-35723728FD98}"/>
    <cellStyle name="Comma 2 2" xfId="16" xr:uid="{278F9555-C99E-4DA1-B7D4-FDCC0D900906}"/>
    <cellStyle name="Comma 2 2 10" xfId="788" xr:uid="{E94CDD61-36A1-4105-812D-98D93D82E3BA}"/>
    <cellStyle name="Comma 2 2 10 2" xfId="3282" xr:uid="{AAAE6458-9549-4FDF-8331-C6E95972A85C}"/>
    <cellStyle name="Comma 2 2 11" xfId="789" xr:uid="{26BFBF82-E67F-47F9-A44B-EA709F0088BA}"/>
    <cellStyle name="Comma 2 2 11 2" xfId="3283" xr:uid="{AACB7B1E-7333-4ABB-AC3F-1F2D9E2B7B62}"/>
    <cellStyle name="Comma 2 2 12" xfId="790" xr:uid="{FBF018FC-F7FA-4684-B9D9-D1AE7D1CF7F1}"/>
    <cellStyle name="Comma 2 2 12 2" xfId="3284" xr:uid="{C528497F-1C07-47CE-875C-1A181D8687EA}"/>
    <cellStyle name="Comma 2 2 13" xfId="791" xr:uid="{74900493-3421-4582-8F85-DF1D39483E76}"/>
    <cellStyle name="Comma 2 2 13 2" xfId="3285" xr:uid="{EBE03861-25D1-4DEE-A3A8-2302281FC4AD}"/>
    <cellStyle name="Comma 2 2 14" xfId="792" xr:uid="{F25B0E9A-ADCA-4F2B-A03F-46FFFD9E558D}"/>
    <cellStyle name="Comma 2 2 14 2" xfId="3286" xr:uid="{C78AA3E9-9A31-4F22-B75F-07962B0DB0C3}"/>
    <cellStyle name="Comma 2 2 15" xfId="793" xr:uid="{F006C942-50B3-4E87-ABB2-9AE557252A43}"/>
    <cellStyle name="Comma 2 2 15 2" xfId="3287" xr:uid="{C020E93A-1677-4200-BB70-A95E883EBDEA}"/>
    <cellStyle name="Comma 2 2 16" xfId="794" xr:uid="{CCED481D-463B-4E93-8883-A6EC95DE9C69}"/>
    <cellStyle name="Comma 2 2 16 2" xfId="3288" xr:uid="{0F91CA38-9E63-4D28-A235-7A519A29324A}"/>
    <cellStyle name="Comma 2 2 17" xfId="795" xr:uid="{10BB37E5-9081-435E-9D00-C44F973550A9}"/>
    <cellStyle name="Comma 2 2 17 2" xfId="3289" xr:uid="{6B604682-52CD-48F5-91E1-91F12FB9F88D}"/>
    <cellStyle name="Comma 2 2 18" xfId="796" xr:uid="{5BE4151E-E31D-4D04-842D-EC1422447BDE}"/>
    <cellStyle name="Comma 2 2 18 2" xfId="3290" xr:uid="{9D2F8418-41CE-4B3E-93C2-F3B32465A593}"/>
    <cellStyle name="Comma 2 2 19" xfId="797" xr:uid="{19E2EBF7-B637-4379-8E10-C52794BE2431}"/>
    <cellStyle name="Comma 2 2 19 2" xfId="3291" xr:uid="{7C532A9F-4742-41B5-B43A-D388C2024E1A}"/>
    <cellStyle name="Comma 2 2 2" xfId="6" xr:uid="{00000000-0005-0000-0000-000002000000}"/>
    <cellStyle name="Comma 2 2 2 10" xfId="799" xr:uid="{F605395D-F7E7-4FE0-9188-69D917DCFD9D}"/>
    <cellStyle name="Comma 2 2 2 10 2" xfId="800" xr:uid="{EE41FA3C-C36D-411E-A73F-B890F1A8B01D}"/>
    <cellStyle name="Comma 2 2 2 10 2 2" xfId="3293" xr:uid="{19D11731-6E68-4274-9531-3196DEDF978F}"/>
    <cellStyle name="Comma 2 2 2 10 3" xfId="801" xr:uid="{3C370B50-1146-401E-8966-6CFC95ADF4F8}"/>
    <cellStyle name="Comma 2 2 2 10 3 2" xfId="3294" xr:uid="{2E9DFF18-7F61-48ED-A5C6-D92BBA00D94C}"/>
    <cellStyle name="Comma 2 2 2 10 4" xfId="802" xr:uid="{9C7D077C-AF66-4F7D-A51C-D1195D02A1BD}"/>
    <cellStyle name="Comma 2 2 2 10 4 2" xfId="3295" xr:uid="{C7C06EC6-3850-4281-BFC1-AE1650B28D02}"/>
    <cellStyle name="Comma 2 2 2 10 5" xfId="803" xr:uid="{D90DD31A-6E7D-4720-8A72-D1A3CA0A1FC8}"/>
    <cellStyle name="Comma 2 2 2 10 5 2" xfId="3296" xr:uid="{428BF474-175C-44EC-B683-35A2AB179654}"/>
    <cellStyle name="Comma 2 2 2 10 6" xfId="804" xr:uid="{E293CE85-143E-43EB-9AAD-FDC2531EC918}"/>
    <cellStyle name="Comma 2 2 2 10 6 2" xfId="3297" xr:uid="{C007FB37-160C-4243-B699-E349122263EC}"/>
    <cellStyle name="Comma 2 2 2 10 7" xfId="805" xr:uid="{0A79FE07-4977-4AAB-B613-9D3584A06170}"/>
    <cellStyle name="Comma 2 2 2 10 7 2" xfId="3298" xr:uid="{F073FCB8-1047-4E0B-BFE0-B074A76688B4}"/>
    <cellStyle name="Comma 2 2 2 10 8" xfId="806" xr:uid="{1A11893C-46B4-4A6B-AED1-D3C9980835B3}"/>
    <cellStyle name="Comma 2 2 2 10 8 2" xfId="3299" xr:uid="{5BE08D0D-1853-46DD-B01A-0E64345587B6}"/>
    <cellStyle name="Comma 2 2 2 10 9" xfId="3292" xr:uid="{6755D817-3E6A-4F3D-9BF6-726F32FCCA9B}"/>
    <cellStyle name="Comma 2 2 2 11" xfId="807" xr:uid="{01D1590C-832F-46B0-8CFF-061E9A3AA928}"/>
    <cellStyle name="Comma 2 2 2 11 2" xfId="808" xr:uid="{1DA6A490-C5D8-46AE-B46D-2BD9E7E39246}"/>
    <cellStyle name="Comma 2 2 2 11 2 2" xfId="3301" xr:uid="{21B3B0C2-6F6A-417A-82B5-94B63752A2E7}"/>
    <cellStyle name="Comma 2 2 2 11 3" xfId="809" xr:uid="{EFA094B7-9086-444A-B41F-320584E8A2C1}"/>
    <cellStyle name="Comma 2 2 2 11 3 2" xfId="3302" xr:uid="{89FA1F90-02E3-4C0B-BA32-CE0FBFEC7455}"/>
    <cellStyle name="Comma 2 2 2 11 4" xfId="810" xr:uid="{8DDFFCAF-6909-4776-B927-D5CCFAA3BD84}"/>
    <cellStyle name="Comma 2 2 2 11 4 2" xfId="3303" xr:uid="{3EE23E34-AA16-450F-BDCC-5D44E0EBD4DC}"/>
    <cellStyle name="Comma 2 2 2 11 5" xfId="811" xr:uid="{78CBA237-22C1-4E6F-B47C-BCB413ABC145}"/>
    <cellStyle name="Comma 2 2 2 11 5 2" xfId="3304" xr:uid="{8E16D99F-1363-453E-89F1-18BFA17539A7}"/>
    <cellStyle name="Comma 2 2 2 11 6" xfId="812" xr:uid="{CA00EF16-57AC-4CA5-B95A-C66551F00213}"/>
    <cellStyle name="Comma 2 2 2 11 6 2" xfId="3305" xr:uid="{4436E721-0202-4080-8AB5-24F3CC187C1E}"/>
    <cellStyle name="Comma 2 2 2 11 7" xfId="813" xr:uid="{B75BD2E6-9E42-4584-AEAD-6FCE04B02BFD}"/>
    <cellStyle name="Comma 2 2 2 11 7 2" xfId="3306" xr:uid="{AE15E3CE-12BD-4943-B97E-319624F087C0}"/>
    <cellStyle name="Comma 2 2 2 11 8" xfId="814" xr:uid="{C3195BFA-F610-4EE8-A6BC-12C5AED482C5}"/>
    <cellStyle name="Comma 2 2 2 11 8 2" xfId="3307" xr:uid="{8ABBDFEE-3D32-4796-8BA3-5B44C38A5DC5}"/>
    <cellStyle name="Comma 2 2 2 11 9" xfId="3300" xr:uid="{C6A1E858-A833-4213-A1B6-3B00F74A2015}"/>
    <cellStyle name="Comma 2 2 2 12" xfId="815" xr:uid="{BEA2736E-08D4-43B2-8EA9-6B03024835D6}"/>
    <cellStyle name="Comma 2 2 2 12 2" xfId="816" xr:uid="{D5491C7F-EB56-42BD-8B94-95EAFBE060D5}"/>
    <cellStyle name="Comma 2 2 2 12 2 2" xfId="3309" xr:uid="{1FCD6CEA-A44C-47C6-B5BB-0FFDC69A52C6}"/>
    <cellStyle name="Comma 2 2 2 12 3" xfId="817" xr:uid="{CADFFB28-7E5D-402A-A50A-FDF58B34076F}"/>
    <cellStyle name="Comma 2 2 2 12 3 2" xfId="3310" xr:uid="{C4536883-903A-4808-8171-7FA2773160E0}"/>
    <cellStyle name="Comma 2 2 2 12 4" xfId="818" xr:uid="{5C33BEB2-B95B-4629-91EA-03105E5E378E}"/>
    <cellStyle name="Comma 2 2 2 12 4 2" xfId="3311" xr:uid="{6F7AE7A1-25D6-488C-8243-B911AC355FEB}"/>
    <cellStyle name="Comma 2 2 2 12 5" xfId="819" xr:uid="{FCD4B20E-79A9-498A-9A55-21411FE27199}"/>
    <cellStyle name="Comma 2 2 2 12 5 2" xfId="3312" xr:uid="{D0D6C535-DAE2-4178-A1D8-FF03E4DAAB16}"/>
    <cellStyle name="Comma 2 2 2 12 6" xfId="820" xr:uid="{90F4240D-29AE-468D-82D9-7317B1E4AB7F}"/>
    <cellStyle name="Comma 2 2 2 12 6 2" xfId="3313" xr:uid="{219DA496-E9D2-48D5-B083-B5CA9221E356}"/>
    <cellStyle name="Comma 2 2 2 12 7" xfId="821" xr:uid="{91088429-DBBF-43F3-9430-9C4B5015DF76}"/>
    <cellStyle name="Comma 2 2 2 12 7 2" xfId="3314" xr:uid="{C97A6D22-D5B1-4850-B901-FDB0B29AD4F2}"/>
    <cellStyle name="Comma 2 2 2 12 8" xfId="822" xr:uid="{32648869-01AB-4D0F-9F7E-3F80C3DDAAB0}"/>
    <cellStyle name="Comma 2 2 2 12 8 2" xfId="3315" xr:uid="{F6EF0E4C-6004-4D87-8215-5FD6F8CF0392}"/>
    <cellStyle name="Comma 2 2 2 12 9" xfId="3308" xr:uid="{CCFBBE61-EE77-435F-92ED-493590BFFB80}"/>
    <cellStyle name="Comma 2 2 2 13" xfId="823" xr:uid="{C1910DCF-33F3-4000-8F7D-898A8E3DB620}"/>
    <cellStyle name="Comma 2 2 2 13 2" xfId="824" xr:uid="{455F74FE-6770-4A34-86D6-1FBC0F6637D0}"/>
    <cellStyle name="Comma 2 2 2 13 2 2" xfId="3317" xr:uid="{B2354F7A-D3CB-4F01-8990-40B1595DA3BA}"/>
    <cellStyle name="Comma 2 2 2 13 3" xfId="825" xr:uid="{7CF228C0-9DC3-4627-B173-B94848283321}"/>
    <cellStyle name="Comma 2 2 2 13 3 2" xfId="3318" xr:uid="{24F86138-D76C-496F-AEC4-430381E05C1C}"/>
    <cellStyle name="Comma 2 2 2 13 4" xfId="826" xr:uid="{66281728-3F05-4629-B675-5F0FE6A304CA}"/>
    <cellStyle name="Comma 2 2 2 13 4 2" xfId="3319" xr:uid="{B924190E-4ED2-4061-B766-D30EC6D4F738}"/>
    <cellStyle name="Comma 2 2 2 13 5" xfId="827" xr:uid="{CEE0BF34-E259-46E2-918C-BCEBF6648E79}"/>
    <cellStyle name="Comma 2 2 2 13 5 2" xfId="3320" xr:uid="{FD7A1030-1389-4A6E-BCC1-96241082755E}"/>
    <cellStyle name="Comma 2 2 2 13 6" xfId="828" xr:uid="{EF938031-A915-4607-8F47-35C6634B1E04}"/>
    <cellStyle name="Comma 2 2 2 13 6 2" xfId="3321" xr:uid="{6401284F-7090-48E1-BB5E-AFA780BA081E}"/>
    <cellStyle name="Comma 2 2 2 13 7" xfId="829" xr:uid="{B291ADE1-B70F-424B-B7F7-39F51A9189BF}"/>
    <cellStyle name="Comma 2 2 2 13 7 2" xfId="3322" xr:uid="{04DECF3A-6C37-4DA1-A70F-09710FDE4441}"/>
    <cellStyle name="Comma 2 2 2 13 8" xfId="830" xr:uid="{AD798018-D68D-42DB-BCEA-3774B69A48F6}"/>
    <cellStyle name="Comma 2 2 2 13 8 2" xfId="3323" xr:uid="{CF602C4C-047C-4313-976E-DF47076FF027}"/>
    <cellStyle name="Comma 2 2 2 13 9" xfId="3316" xr:uid="{56FB0640-DCE4-45FC-B4D7-9523C822BE72}"/>
    <cellStyle name="Comma 2 2 2 14" xfId="831" xr:uid="{7926A8A1-27F1-462F-B665-F3FD4B432BE4}"/>
    <cellStyle name="Comma 2 2 2 14 2" xfId="832" xr:uid="{6AC22B35-BF04-47B5-B270-EB812F9B1672}"/>
    <cellStyle name="Comma 2 2 2 14 2 2" xfId="3325" xr:uid="{68456D6A-AAEE-469E-A7B8-F0F61E641C5C}"/>
    <cellStyle name="Comma 2 2 2 14 3" xfId="833" xr:uid="{1AEC3868-434C-42F2-BC6A-0C760D2438E0}"/>
    <cellStyle name="Comma 2 2 2 14 3 2" xfId="3326" xr:uid="{42F3A67A-BA0E-446D-B40A-AD1874C9EBC0}"/>
    <cellStyle name="Comma 2 2 2 14 4" xfId="834" xr:uid="{12F8B225-76B8-4322-86C6-F1EFB31FA0C8}"/>
    <cellStyle name="Comma 2 2 2 14 4 2" xfId="3327" xr:uid="{169A937E-D0AD-470E-A269-1446CE2E4112}"/>
    <cellStyle name="Comma 2 2 2 14 5" xfId="835" xr:uid="{7ECA9B69-3BD6-4CD4-B1CC-E3BCBB9388C6}"/>
    <cellStyle name="Comma 2 2 2 14 5 2" xfId="3328" xr:uid="{E1E6E530-0ECE-47FE-923E-F55E2A90F12A}"/>
    <cellStyle name="Comma 2 2 2 14 6" xfId="836" xr:uid="{0D8408E1-9B6F-4810-930F-201E95D9C758}"/>
    <cellStyle name="Comma 2 2 2 14 6 2" xfId="3329" xr:uid="{8C91B367-7981-42A1-82AF-30AAAD8E6F57}"/>
    <cellStyle name="Comma 2 2 2 14 7" xfId="837" xr:uid="{92D2EEB1-5141-4CFB-9594-87F3BEF19CB4}"/>
    <cellStyle name="Comma 2 2 2 14 7 2" xfId="3330" xr:uid="{9933457B-ED0D-400F-9569-9BD10D1449A1}"/>
    <cellStyle name="Comma 2 2 2 14 8" xfId="838" xr:uid="{DF9EE29B-43D0-48B1-BDF0-8C75E6D4DF6B}"/>
    <cellStyle name="Comma 2 2 2 14 8 2" xfId="3331" xr:uid="{5E905AF8-3FBD-4DC7-9DCD-8A7DE595DB36}"/>
    <cellStyle name="Comma 2 2 2 14 9" xfId="3324" xr:uid="{3EC188B0-3F8F-4C07-B48E-02DC4B5327B0}"/>
    <cellStyle name="Comma 2 2 2 15" xfId="839" xr:uid="{B747FF94-357A-4A1E-AA7D-8CCFB99BFD4C}"/>
    <cellStyle name="Comma 2 2 2 15 2" xfId="840" xr:uid="{985D40E6-022F-457C-AD0C-D77AF444E76C}"/>
    <cellStyle name="Comma 2 2 2 15 2 2" xfId="3333" xr:uid="{00BA3552-742A-4A44-80EF-53B1C7741323}"/>
    <cellStyle name="Comma 2 2 2 15 3" xfId="841" xr:uid="{A3960ECB-5BF5-497B-882C-27376618B0C8}"/>
    <cellStyle name="Comma 2 2 2 15 3 2" xfId="3334" xr:uid="{4F9B5306-AA6B-4037-90AA-0B75D3DDB200}"/>
    <cellStyle name="Comma 2 2 2 15 4" xfId="842" xr:uid="{A78D07E2-546B-4CD0-A376-5DBE0E55150A}"/>
    <cellStyle name="Comma 2 2 2 15 4 2" xfId="3335" xr:uid="{10EA84A5-A789-4360-A543-5B3B8701528B}"/>
    <cellStyle name="Comma 2 2 2 15 5" xfId="843" xr:uid="{25FC9BB4-5A70-4E14-8F69-C72210FA4D4E}"/>
    <cellStyle name="Comma 2 2 2 15 5 2" xfId="3336" xr:uid="{EDD5C876-C366-4B30-968E-EF4679A24A3E}"/>
    <cellStyle name="Comma 2 2 2 15 6" xfId="844" xr:uid="{41CBB10D-068B-4465-870A-793C338AD48E}"/>
    <cellStyle name="Comma 2 2 2 15 6 2" xfId="3337" xr:uid="{C615B327-42D7-4E38-BFD7-DB0E578AB570}"/>
    <cellStyle name="Comma 2 2 2 15 7" xfId="845" xr:uid="{A1CC6A50-7884-46C6-93E4-5F06FDE14DFD}"/>
    <cellStyle name="Comma 2 2 2 15 7 2" xfId="3338" xr:uid="{42216F96-0E50-490B-AA9D-23D7409B33E5}"/>
    <cellStyle name="Comma 2 2 2 15 8" xfId="846" xr:uid="{62AC2389-E25C-4BC8-B609-EF6FFB557661}"/>
    <cellStyle name="Comma 2 2 2 15 8 2" xfId="3339" xr:uid="{F7C1F3BE-32D7-4A3C-85BD-65A7164CB7B4}"/>
    <cellStyle name="Comma 2 2 2 15 9" xfId="3332" xr:uid="{530EFEFB-285F-4ECD-ADF0-3B212EC83765}"/>
    <cellStyle name="Comma 2 2 2 16" xfId="847" xr:uid="{FBE049EE-63B1-4386-8305-33B40865097C}"/>
    <cellStyle name="Comma 2 2 2 16 2" xfId="848" xr:uid="{72D75F1D-7553-4A1F-A905-C7E6225E3593}"/>
    <cellStyle name="Comma 2 2 2 16 2 2" xfId="3341" xr:uid="{87610253-D90F-41B6-93E7-150403A2B462}"/>
    <cellStyle name="Comma 2 2 2 16 3" xfId="849" xr:uid="{3EFB3E8B-51D1-40D7-82BD-23E21FC7AC25}"/>
    <cellStyle name="Comma 2 2 2 16 3 2" xfId="3342" xr:uid="{21EB6C95-73DB-42AE-ADDC-DB82922427E6}"/>
    <cellStyle name="Comma 2 2 2 16 4" xfId="850" xr:uid="{09C1E4DE-C505-4C29-B2E1-281D04C99090}"/>
    <cellStyle name="Comma 2 2 2 16 4 2" xfId="3343" xr:uid="{10F6E511-2B98-48B0-B564-CA58DFAD3136}"/>
    <cellStyle name="Comma 2 2 2 16 5" xfId="851" xr:uid="{4796D7A0-7347-411C-B410-4A5EB6D43D24}"/>
    <cellStyle name="Comma 2 2 2 16 5 2" xfId="3344" xr:uid="{D9A6CB0D-DB90-41CA-BCBD-854DD64DD768}"/>
    <cellStyle name="Comma 2 2 2 16 6" xfId="852" xr:uid="{2020BE47-E598-47E9-9540-8CE4FD89815C}"/>
    <cellStyle name="Comma 2 2 2 16 6 2" xfId="3345" xr:uid="{736D2884-5275-44F9-9FC0-13663CC0A466}"/>
    <cellStyle name="Comma 2 2 2 16 7" xfId="853" xr:uid="{CD985209-87C0-43E3-8F98-DD5FD89212D3}"/>
    <cellStyle name="Comma 2 2 2 16 7 2" xfId="3346" xr:uid="{69BDDFC2-F159-4593-AE28-59D7EFB94FE8}"/>
    <cellStyle name="Comma 2 2 2 16 8" xfId="854" xr:uid="{071A9D21-DF7D-4581-B78F-F8C01B5CB33C}"/>
    <cellStyle name="Comma 2 2 2 16 8 2" xfId="3347" xr:uid="{321C43F3-5A41-4E36-B558-603D64755FF7}"/>
    <cellStyle name="Comma 2 2 2 16 9" xfId="3340" xr:uid="{18DCE472-C1A7-456D-8B3D-BA28A142C9EA}"/>
    <cellStyle name="Comma 2 2 2 17" xfId="855" xr:uid="{159C3585-AFB6-4BB2-9B19-9898295A4C8C}"/>
    <cellStyle name="Comma 2 2 2 17 2" xfId="856" xr:uid="{841C5BD8-F786-4D15-9474-3186C654C5CA}"/>
    <cellStyle name="Comma 2 2 2 17 2 2" xfId="3349" xr:uid="{6D31A40A-C5DB-44AD-9661-B2D8EA5EB30B}"/>
    <cellStyle name="Comma 2 2 2 17 3" xfId="857" xr:uid="{7C7D217C-C677-45DF-A781-A194FF6F8011}"/>
    <cellStyle name="Comma 2 2 2 17 3 2" xfId="3350" xr:uid="{47A209B6-FD0F-498B-BCAF-C21C931FFD30}"/>
    <cellStyle name="Comma 2 2 2 17 4" xfId="858" xr:uid="{C45FD114-9E78-40B8-9B31-5EFE4B51E120}"/>
    <cellStyle name="Comma 2 2 2 17 4 2" xfId="3351" xr:uid="{2CDA70CF-ABE5-4DC0-81B7-E4147DEE8E42}"/>
    <cellStyle name="Comma 2 2 2 17 5" xfId="859" xr:uid="{EC813FBD-B1D4-4176-88C7-D0E734240037}"/>
    <cellStyle name="Comma 2 2 2 17 5 2" xfId="3352" xr:uid="{A1A75428-DABC-43AD-AC06-A0C4EE50EB6B}"/>
    <cellStyle name="Comma 2 2 2 17 6" xfId="860" xr:uid="{10192811-28E9-48DA-B056-CFB1297C3868}"/>
    <cellStyle name="Comma 2 2 2 17 6 2" xfId="3353" xr:uid="{7C687F59-DBEE-40CC-98C4-32E4135BB723}"/>
    <cellStyle name="Comma 2 2 2 17 7" xfId="861" xr:uid="{5FC9A67C-DD4B-4166-8BE7-A3EBA00829B1}"/>
    <cellStyle name="Comma 2 2 2 17 7 2" xfId="3354" xr:uid="{D7C73CA9-59EC-45B3-9FC3-085003A8EB9E}"/>
    <cellStyle name="Comma 2 2 2 17 8" xfId="862" xr:uid="{0E152BD2-34F8-4E27-B4FA-32067FDEA48E}"/>
    <cellStyle name="Comma 2 2 2 17 8 2" xfId="3355" xr:uid="{7F97518E-D7CF-4421-B360-913F2861DB6D}"/>
    <cellStyle name="Comma 2 2 2 17 9" xfId="3348" xr:uid="{469432E0-855E-4ADE-9CC9-48F6751A093F}"/>
    <cellStyle name="Comma 2 2 2 18" xfId="863" xr:uid="{6876A6AF-AB6E-4F0E-A080-5937D9AD76B9}"/>
    <cellStyle name="Comma 2 2 2 18 2" xfId="864" xr:uid="{7D455D11-0A29-4C5E-A16F-758E1F3757D0}"/>
    <cellStyle name="Comma 2 2 2 18 2 2" xfId="3357" xr:uid="{F54FD652-709E-4A4D-A5D4-1913A112C7CF}"/>
    <cellStyle name="Comma 2 2 2 18 3" xfId="865" xr:uid="{64FB29EB-5C24-4141-92BC-9A3E231F5861}"/>
    <cellStyle name="Comma 2 2 2 18 3 2" xfId="3358" xr:uid="{57042D63-3C63-4FF7-A935-35AAE7FEA315}"/>
    <cellStyle name="Comma 2 2 2 18 4" xfId="866" xr:uid="{3A2165EE-3A76-490F-A7E2-E0A8014774F0}"/>
    <cellStyle name="Comma 2 2 2 18 4 2" xfId="3359" xr:uid="{9FFD987B-13F6-4095-A5AC-C3459C7ECBB9}"/>
    <cellStyle name="Comma 2 2 2 18 5" xfId="867" xr:uid="{108553C9-0964-427F-9DDF-EBA0E3D3B2B5}"/>
    <cellStyle name="Comma 2 2 2 18 5 2" xfId="3360" xr:uid="{E95A606E-41BE-4196-92E2-CED044744394}"/>
    <cellStyle name="Comma 2 2 2 18 6" xfId="868" xr:uid="{B2293FA8-0BC8-43BA-BEE6-346E39807833}"/>
    <cellStyle name="Comma 2 2 2 18 6 2" xfId="3361" xr:uid="{84CA8455-AD0E-4B61-A47C-834F75129083}"/>
    <cellStyle name="Comma 2 2 2 18 7" xfId="869" xr:uid="{D548A423-63D0-43DA-A988-939D1DD3C709}"/>
    <cellStyle name="Comma 2 2 2 18 7 2" xfId="3362" xr:uid="{1F0DB3C8-D8BF-400D-9916-EE2447757C30}"/>
    <cellStyle name="Comma 2 2 2 18 8" xfId="870" xr:uid="{EEA15A19-70D1-4049-9B00-BCD773522BBF}"/>
    <cellStyle name="Comma 2 2 2 18 8 2" xfId="3363" xr:uid="{03F6903A-79EC-424B-B8DA-621006B015A4}"/>
    <cellStyle name="Comma 2 2 2 18 9" xfId="3356" xr:uid="{781B50C9-E181-428D-ACD3-E5E59ADF48E0}"/>
    <cellStyle name="Comma 2 2 2 19" xfId="871" xr:uid="{350B5CE9-800B-4B47-BC18-D46A663F5D93}"/>
    <cellStyle name="Comma 2 2 2 19 2" xfId="872" xr:uid="{570FB91C-EB77-4780-A6FE-3DBDF19BD2A7}"/>
    <cellStyle name="Comma 2 2 2 19 2 2" xfId="3365" xr:uid="{226E5E1F-A202-4C31-B529-3267AA1C4D79}"/>
    <cellStyle name="Comma 2 2 2 19 3" xfId="873" xr:uid="{D428DE5D-98E1-404E-90BD-A8AC7077BE52}"/>
    <cellStyle name="Comma 2 2 2 19 3 2" xfId="3366" xr:uid="{E9B53F2B-5596-4EE1-94EC-ED1126B80249}"/>
    <cellStyle name="Comma 2 2 2 19 4" xfId="874" xr:uid="{D87B2203-29B5-44BE-8E0E-3320121F428C}"/>
    <cellStyle name="Comma 2 2 2 19 4 2" xfId="3367" xr:uid="{F61A0AF1-6AA2-49D2-8EA5-B88435BBC6CB}"/>
    <cellStyle name="Comma 2 2 2 19 5" xfId="875" xr:uid="{6B6642D5-7746-44D7-9E6C-5A7D3A480AA0}"/>
    <cellStyle name="Comma 2 2 2 19 5 2" xfId="3368" xr:uid="{810457FA-90C9-4CA7-BF04-82BC04CB6796}"/>
    <cellStyle name="Comma 2 2 2 19 6" xfId="876" xr:uid="{CAE6F5E4-85DB-42E7-BC80-3686806E1E62}"/>
    <cellStyle name="Comma 2 2 2 19 6 2" xfId="3369" xr:uid="{A7B739EA-59AD-4BD3-B720-66B7C702AC05}"/>
    <cellStyle name="Comma 2 2 2 19 7" xfId="877" xr:uid="{1003FBE5-4CF3-46E9-AF19-97FFDCC9D371}"/>
    <cellStyle name="Comma 2 2 2 19 7 2" xfId="3370" xr:uid="{A27AF8A7-81F5-40F0-B079-2B1CA9F650BC}"/>
    <cellStyle name="Comma 2 2 2 19 8" xfId="878" xr:uid="{EF8F2233-ECCF-40A0-AF6E-C0BF2C70E2D1}"/>
    <cellStyle name="Comma 2 2 2 19 8 2" xfId="3371" xr:uid="{C84ECE65-A3AE-46FB-BD7F-29665FE68A2A}"/>
    <cellStyle name="Comma 2 2 2 19 9" xfId="3364" xr:uid="{19E8B100-0E26-4D2D-91C4-335E7114E547}"/>
    <cellStyle name="Comma 2 2 2 2" xfId="12" xr:uid="{00000000-0005-0000-0000-000003000000}"/>
    <cellStyle name="Comma 2 2 2 2 10" xfId="879" xr:uid="{AE6F7EF4-8BBC-480E-9F68-F67F629DE0B9}"/>
    <cellStyle name="Comma 2 2 2 2 2" xfId="880" xr:uid="{4D1F9818-A908-4F2C-902C-8B050F5E5528}"/>
    <cellStyle name="Comma 2 2 2 2 2 2" xfId="881" xr:uid="{1AB11A43-86D2-45C5-99D2-7879BAFF8FCD}"/>
    <cellStyle name="Comma 2 2 2 2 2 2 2" xfId="3373" xr:uid="{B204F432-7E8C-40BD-BBB5-8C501295C49F}"/>
    <cellStyle name="Comma 2 2 2 2 2 3" xfId="882" xr:uid="{3014EC33-158D-47A2-8836-48931964F598}"/>
    <cellStyle name="Comma 2 2 2 2 2 3 2" xfId="3374" xr:uid="{A2803E1A-2B44-4E95-98EB-71518423C9C4}"/>
    <cellStyle name="Comma 2 2 2 2 2 4" xfId="883" xr:uid="{B903FC19-0B7B-4430-8EF9-59CD4C9C2730}"/>
    <cellStyle name="Comma 2 2 2 2 2 4 2" xfId="3375" xr:uid="{958C246B-ED1E-41A2-BEA0-EB0C5A86FB15}"/>
    <cellStyle name="Comma 2 2 2 2 2 5" xfId="884" xr:uid="{88A00C4E-6335-4A8D-AEC8-6C3B7F952575}"/>
    <cellStyle name="Comma 2 2 2 2 2 5 2" xfId="3376" xr:uid="{A47C0070-20DA-4284-AA2C-2725B561D745}"/>
    <cellStyle name="Comma 2 2 2 2 2 6" xfId="885" xr:uid="{1FC31756-67D6-42E7-AADE-07576C8279C1}"/>
    <cellStyle name="Comma 2 2 2 2 2 6 2" xfId="3377" xr:uid="{C0F98322-D70A-4056-8EDA-416073D6A6BB}"/>
    <cellStyle name="Comma 2 2 2 2 2 7" xfId="886" xr:uid="{374A0494-E2E9-4C7A-8625-32839C71A08C}"/>
    <cellStyle name="Comma 2 2 2 2 2 7 2" xfId="3378" xr:uid="{B976FCF1-288E-4148-866E-B7822171D5E9}"/>
    <cellStyle name="Comma 2 2 2 2 2 8" xfId="887" xr:uid="{A17F408B-9F0A-4433-B017-AC878E50EC23}"/>
    <cellStyle name="Comma 2 2 2 2 2 8 2" xfId="3379" xr:uid="{C0EA4AF0-FBBD-48D2-AE58-7EE13934D804}"/>
    <cellStyle name="Comma 2 2 2 2 2 9" xfId="3372" xr:uid="{F227861C-9818-4311-A80F-7F8618A060C5}"/>
    <cellStyle name="Comma 2 2 2 2 3" xfId="888" xr:uid="{60FBDE40-CEAD-475A-826C-C41A29248C54}"/>
    <cellStyle name="Comma 2 2 2 2 3 2" xfId="3380" xr:uid="{A7B7826B-EB54-4013-A3FB-C91088B66460}"/>
    <cellStyle name="Comma 2 2 2 2 4" xfId="889" xr:uid="{6A61B2B7-6C85-4B89-9C35-7629897CDA48}"/>
    <cellStyle name="Comma 2 2 2 2 4 2" xfId="3381" xr:uid="{BD7BAA85-3412-4EFE-8A4E-F7D12CFCA738}"/>
    <cellStyle name="Comma 2 2 2 2 5" xfId="890" xr:uid="{88BAB9AC-0228-4FF9-918C-CE13C8510BD9}"/>
    <cellStyle name="Comma 2 2 2 2 5 2" xfId="3382" xr:uid="{BAED95E4-3362-47C7-B3B9-D97619DFA20A}"/>
    <cellStyle name="Comma 2 2 2 2 6" xfId="891" xr:uid="{40511AA8-B5BC-4A97-9DC8-4981F6578809}"/>
    <cellStyle name="Comma 2 2 2 2 6 2" xfId="3383" xr:uid="{31F1AF4F-0162-4899-85E2-B590F0C0DB65}"/>
    <cellStyle name="Comma 2 2 2 2 7" xfId="892" xr:uid="{2C91BAD0-D0D8-4E49-A358-51A0E432FE13}"/>
    <cellStyle name="Comma 2 2 2 2 7 2" xfId="3384" xr:uid="{12BB8461-83DE-499F-BBD0-5A066E0C6F7D}"/>
    <cellStyle name="Comma 2 2 2 2 8" xfId="893" xr:uid="{2230CBCB-FA35-48C8-9436-238358953899}"/>
    <cellStyle name="Comma 2 2 2 2 8 2" xfId="3385" xr:uid="{5DEE5935-E1BA-4E03-AC99-58FF1CAEE544}"/>
    <cellStyle name="Comma 2 2 2 2 9" xfId="894" xr:uid="{1F9DD610-807F-4848-A7C0-5A57702D0403}"/>
    <cellStyle name="Comma 2 2 2 2 9 2" xfId="3386" xr:uid="{6F75F861-4EF6-4765-82FC-2E3F90325FE0}"/>
    <cellStyle name="Comma 2 2 2 20" xfId="895" xr:uid="{35A503D0-1007-483F-A5EB-C7C1DD5022BA}"/>
    <cellStyle name="Comma 2 2 2 20 2" xfId="896" xr:uid="{F33FBF8D-BE92-4FEC-A0D5-8A92BC77AF7F}"/>
    <cellStyle name="Comma 2 2 2 20 2 2" xfId="3388" xr:uid="{5C03313D-840E-4A45-BBC2-E6D85247C57D}"/>
    <cellStyle name="Comma 2 2 2 20 3" xfId="897" xr:uid="{084A4D19-72ED-4F14-BB89-B0BD4CE6F5CD}"/>
    <cellStyle name="Comma 2 2 2 20 3 2" xfId="3389" xr:uid="{E6540968-5E6F-4CA8-BA2C-C51BC4CFF8EA}"/>
    <cellStyle name="Comma 2 2 2 20 4" xfId="898" xr:uid="{AAEDF8DB-1E3F-45E4-A8BD-F83E0E631ECB}"/>
    <cellStyle name="Comma 2 2 2 20 4 2" xfId="3390" xr:uid="{F9AE1BCA-3247-42DD-BF2E-69C8698A4D7B}"/>
    <cellStyle name="Comma 2 2 2 20 5" xfId="899" xr:uid="{A3406203-2BA9-4846-9716-C8B466CDCAE1}"/>
    <cellStyle name="Comma 2 2 2 20 5 2" xfId="3391" xr:uid="{95ACEAD0-3590-4B35-957E-90F4E01ECCCA}"/>
    <cellStyle name="Comma 2 2 2 20 6" xfId="900" xr:uid="{E5AF5DF2-25DE-497E-B44E-713FB150C8E2}"/>
    <cellStyle name="Comma 2 2 2 20 6 2" xfId="3392" xr:uid="{06E55034-DA44-4A57-A090-B508B76BA338}"/>
    <cellStyle name="Comma 2 2 2 20 7" xfId="901" xr:uid="{A7156869-D232-4604-8E02-B5D7921CA767}"/>
    <cellStyle name="Comma 2 2 2 20 7 2" xfId="3393" xr:uid="{220FDB46-FB95-4AC4-84C0-89EAC7BBAA77}"/>
    <cellStyle name="Comma 2 2 2 20 8" xfId="902" xr:uid="{98991A18-5171-4887-9DDC-0BCC36D49F8A}"/>
    <cellStyle name="Comma 2 2 2 20 8 2" xfId="3394" xr:uid="{07D3B806-F3A7-4C9A-928A-4A89B0640555}"/>
    <cellStyle name="Comma 2 2 2 20 9" xfId="3387" xr:uid="{38B7F9CD-C77A-45A6-917D-58F4B7E36CDF}"/>
    <cellStyle name="Comma 2 2 2 21" xfId="903" xr:uid="{405CA0EA-B171-405D-B05C-70C414881582}"/>
    <cellStyle name="Comma 2 2 2 21 2" xfId="904" xr:uid="{8563DFEA-8098-4406-84A7-0245B72D5D6C}"/>
    <cellStyle name="Comma 2 2 2 21 2 2" xfId="3396" xr:uid="{9605FE28-5CDC-4B75-9F5A-731BF4266A62}"/>
    <cellStyle name="Comma 2 2 2 21 3" xfId="905" xr:uid="{4548D46C-F21D-478F-BFA6-CAC7B5050978}"/>
    <cellStyle name="Comma 2 2 2 21 3 2" xfId="3397" xr:uid="{DCA352AF-EDF4-4177-B035-9EE5511C4A16}"/>
    <cellStyle name="Comma 2 2 2 21 4" xfId="906" xr:uid="{7C1A3C5B-A7C7-440A-BEC1-942F9915C4FF}"/>
    <cellStyle name="Comma 2 2 2 21 4 2" xfId="3398" xr:uid="{A160A279-8799-4BF3-AEFF-2F789D113D17}"/>
    <cellStyle name="Comma 2 2 2 21 5" xfId="907" xr:uid="{77E00DFB-8F92-4615-B591-325B959602CD}"/>
    <cellStyle name="Comma 2 2 2 21 5 2" xfId="3399" xr:uid="{774BC9FD-5A21-4EB7-BDE1-2600643D38E4}"/>
    <cellStyle name="Comma 2 2 2 21 6" xfId="908" xr:uid="{CD32AF35-BCBB-44B9-9384-1851F648539C}"/>
    <cellStyle name="Comma 2 2 2 21 6 2" xfId="3400" xr:uid="{5FF6A298-FC2C-4D26-B71C-61E0177B4CD8}"/>
    <cellStyle name="Comma 2 2 2 21 7" xfId="909" xr:uid="{8E073FC4-ADF9-4269-86F8-FB43F5F22F40}"/>
    <cellStyle name="Comma 2 2 2 21 7 2" xfId="3401" xr:uid="{EE1E5F29-86D5-4D9F-8522-32190952075C}"/>
    <cellStyle name="Comma 2 2 2 21 8" xfId="910" xr:uid="{211048A6-DC0A-4C42-87AF-17F5CDE876C0}"/>
    <cellStyle name="Comma 2 2 2 21 8 2" xfId="3402" xr:uid="{FE094DE6-4116-4A7C-8480-DBBC044780E7}"/>
    <cellStyle name="Comma 2 2 2 21 9" xfId="3395" xr:uid="{29920831-6207-4CE0-A9D4-155123E33C5F}"/>
    <cellStyle name="Comma 2 2 2 22" xfId="911" xr:uid="{CD8BCD75-CB1E-482A-B199-9C1C3D86E861}"/>
    <cellStyle name="Comma 2 2 2 22 2" xfId="912" xr:uid="{358ED3DF-7A5E-4D57-B5BA-D1FFFB282922}"/>
    <cellStyle name="Comma 2 2 2 22 2 2" xfId="3404" xr:uid="{7D227840-978A-4411-92E2-FCCA3956108E}"/>
    <cellStyle name="Comma 2 2 2 22 3" xfId="913" xr:uid="{C1899A07-45DC-4961-A74A-E37D292720E0}"/>
    <cellStyle name="Comma 2 2 2 22 3 2" xfId="3405" xr:uid="{E6DFD15D-5021-4F7C-A89F-D5CA9321EB5E}"/>
    <cellStyle name="Comma 2 2 2 22 4" xfId="914" xr:uid="{CB867C37-1B37-4D94-B444-F67EFD961BE4}"/>
    <cellStyle name="Comma 2 2 2 22 4 2" xfId="3406" xr:uid="{43243D56-A2A3-4495-8F88-B5478B2F7F55}"/>
    <cellStyle name="Comma 2 2 2 22 5" xfId="915" xr:uid="{78136505-A858-4E0B-90DE-7B5F6D544EFE}"/>
    <cellStyle name="Comma 2 2 2 22 5 2" xfId="3407" xr:uid="{616F3C04-AF39-41FF-8B32-C02F1AA09074}"/>
    <cellStyle name="Comma 2 2 2 22 6" xfId="916" xr:uid="{F58E08B3-DBA1-4001-BDD7-5B0715AACC54}"/>
    <cellStyle name="Comma 2 2 2 22 6 2" xfId="3408" xr:uid="{B69C1BBB-BA8B-43FC-B834-0F3EBA2C2106}"/>
    <cellStyle name="Comma 2 2 2 22 7" xfId="917" xr:uid="{B037A0F0-3CB3-42A2-A95E-36BA9265A128}"/>
    <cellStyle name="Comma 2 2 2 22 7 2" xfId="3409" xr:uid="{7828948B-E024-4DDB-9968-B53E1ED3BADA}"/>
    <cellStyle name="Comma 2 2 2 22 8" xfId="918" xr:uid="{2D28A553-EF4C-4819-AFCC-FD525CE1F66E}"/>
    <cellStyle name="Comma 2 2 2 22 8 2" xfId="3410" xr:uid="{16D95D3D-6704-4937-A150-03DA0CE1CC63}"/>
    <cellStyle name="Comma 2 2 2 22 9" xfId="3403" xr:uid="{67D9AF2C-97DB-456E-9E1A-206910417C29}"/>
    <cellStyle name="Comma 2 2 2 23" xfId="919" xr:uid="{14E0C943-7576-475D-BFC3-B5D5DAE40D26}"/>
    <cellStyle name="Comma 2 2 2 23 2" xfId="920" xr:uid="{69B01A39-D97F-4A25-8DAB-2C7CE3CEF9BA}"/>
    <cellStyle name="Comma 2 2 2 23 2 2" xfId="3412" xr:uid="{24BC4BA4-DECB-4E52-97A9-58788F0D2AB0}"/>
    <cellStyle name="Comma 2 2 2 23 3" xfId="921" xr:uid="{B9CA6CB3-7550-4D7D-A885-D812193114F7}"/>
    <cellStyle name="Comma 2 2 2 23 3 2" xfId="3413" xr:uid="{246BAAD7-9B38-4A34-AFBE-C6C72B678101}"/>
    <cellStyle name="Comma 2 2 2 23 4" xfId="922" xr:uid="{2AD50C41-D810-4BAE-A150-A936909745A8}"/>
    <cellStyle name="Comma 2 2 2 23 4 2" xfId="3414" xr:uid="{10C2948C-7935-496C-B3C4-EDD126443C3D}"/>
    <cellStyle name="Comma 2 2 2 23 5" xfId="923" xr:uid="{1541F1BF-5169-40CC-9A6D-4C86C65C5598}"/>
    <cellStyle name="Comma 2 2 2 23 5 2" xfId="3415" xr:uid="{8E656ECD-FC93-4D0F-9515-3016FF27C5CD}"/>
    <cellStyle name="Comma 2 2 2 23 6" xfId="924" xr:uid="{026252D2-BE5D-4F3D-B257-3517112442AD}"/>
    <cellStyle name="Comma 2 2 2 23 6 2" xfId="3416" xr:uid="{A0F13FAF-733B-4883-9C0F-CA14630D2FD7}"/>
    <cellStyle name="Comma 2 2 2 23 7" xfId="925" xr:uid="{2F8D6C7E-D224-42CF-BD21-FF09BB2B69E4}"/>
    <cellStyle name="Comma 2 2 2 23 7 2" xfId="3417" xr:uid="{B7341177-B1AF-4B69-8C63-F98B835C9BFC}"/>
    <cellStyle name="Comma 2 2 2 23 8" xfId="926" xr:uid="{A823E3E6-6663-4A3F-B031-609E004D0D89}"/>
    <cellStyle name="Comma 2 2 2 23 8 2" xfId="3418" xr:uid="{8C3B570D-BEFB-4768-8C5B-55453C4A6BFF}"/>
    <cellStyle name="Comma 2 2 2 23 9" xfId="3411" xr:uid="{745CFF12-2FC5-42B3-9211-40E7E7B4527F}"/>
    <cellStyle name="Comma 2 2 2 24" xfId="927" xr:uid="{04BEE08F-6118-4BF8-BB09-535CE93C3B7E}"/>
    <cellStyle name="Comma 2 2 2 24 2" xfId="928" xr:uid="{78FCEB33-093B-4DDA-8E88-DF47EF8C7ECF}"/>
    <cellStyle name="Comma 2 2 2 24 2 2" xfId="3420" xr:uid="{B5C98439-2721-4481-957C-C496D89B51E2}"/>
    <cellStyle name="Comma 2 2 2 24 3" xfId="929" xr:uid="{C411E1ED-009E-4E06-8539-4FE58783499A}"/>
    <cellStyle name="Comma 2 2 2 24 3 2" xfId="3421" xr:uid="{EB39EFBA-55C0-4B50-B24F-624AA01C56C2}"/>
    <cellStyle name="Comma 2 2 2 24 4" xfId="930" xr:uid="{9B565ADE-08BF-4F2B-873A-F30FAE903AB2}"/>
    <cellStyle name="Comma 2 2 2 24 4 2" xfId="3422" xr:uid="{B3FF01B4-64AD-4850-A4D0-6323FF0D6C04}"/>
    <cellStyle name="Comma 2 2 2 24 5" xfId="931" xr:uid="{CA01B44D-BE4E-4D13-8FF3-088A382A39C9}"/>
    <cellStyle name="Comma 2 2 2 24 5 2" xfId="3423" xr:uid="{9482E11D-E80C-4CFC-80E6-80FCDCF580F7}"/>
    <cellStyle name="Comma 2 2 2 24 6" xfId="932" xr:uid="{94E92C80-237F-4132-B453-0898B3CCC6B2}"/>
    <cellStyle name="Comma 2 2 2 24 6 2" xfId="3424" xr:uid="{AB272D98-EFAE-4949-BE7F-4E86EABB46BF}"/>
    <cellStyle name="Comma 2 2 2 24 7" xfId="933" xr:uid="{8547EE44-7DC4-4184-B9F0-DF30CF5EBBD0}"/>
    <cellStyle name="Comma 2 2 2 24 7 2" xfId="3425" xr:uid="{F3B23AA7-33F1-4E53-A99A-23F05C60F1AC}"/>
    <cellStyle name="Comma 2 2 2 24 8" xfId="934" xr:uid="{383C149C-B6B8-4F20-8D31-0772F4DA9CF8}"/>
    <cellStyle name="Comma 2 2 2 24 8 2" xfId="3426" xr:uid="{C28AF199-4EFF-43CD-85CE-805F5B2671B3}"/>
    <cellStyle name="Comma 2 2 2 24 9" xfId="3419" xr:uid="{803540A6-FA2B-4621-B936-BE84F31013CA}"/>
    <cellStyle name="Comma 2 2 2 25" xfId="935" xr:uid="{76F4810E-0036-4BFC-B4EA-F93C7CF11172}"/>
    <cellStyle name="Comma 2 2 2 25 2" xfId="936" xr:uid="{4567D16B-2605-409B-A36D-E8F4A69A489A}"/>
    <cellStyle name="Comma 2 2 2 25 2 2" xfId="3428" xr:uid="{0F43C7A9-4D78-4078-B719-60AC262E32C3}"/>
    <cellStyle name="Comma 2 2 2 25 3" xfId="937" xr:uid="{EFF2937D-3B46-4211-B0D8-7770FC478DC7}"/>
    <cellStyle name="Comma 2 2 2 25 3 2" xfId="3429" xr:uid="{47ABE716-534A-47BC-80E9-0276465CD267}"/>
    <cellStyle name="Comma 2 2 2 25 4" xfId="938" xr:uid="{CC9365D5-032A-48AE-A914-C1DB5570A5CD}"/>
    <cellStyle name="Comma 2 2 2 25 4 2" xfId="3430" xr:uid="{4C136B78-49A2-4695-A962-7AD70A828B7A}"/>
    <cellStyle name="Comma 2 2 2 25 5" xfId="939" xr:uid="{24B9D090-2913-470C-8BF8-42516872844A}"/>
    <cellStyle name="Comma 2 2 2 25 5 2" xfId="3431" xr:uid="{F9E87F19-27F3-41DB-92AB-EE1EE7DC4578}"/>
    <cellStyle name="Comma 2 2 2 25 6" xfId="940" xr:uid="{189D5DC2-F01F-420B-B9C6-B9E9AC912FE8}"/>
    <cellStyle name="Comma 2 2 2 25 6 2" xfId="3432" xr:uid="{A287D6B5-B203-40F0-8BDA-F91C7E051ECB}"/>
    <cellStyle name="Comma 2 2 2 25 7" xfId="941" xr:uid="{CF41BEFD-654D-4910-B466-87FEB38A201E}"/>
    <cellStyle name="Comma 2 2 2 25 7 2" xfId="3433" xr:uid="{FB7A828F-8418-4F5A-B2E6-ED0D0368F729}"/>
    <cellStyle name="Comma 2 2 2 25 8" xfId="942" xr:uid="{D9293287-0D65-4928-943E-D196517E0848}"/>
    <cellStyle name="Comma 2 2 2 25 8 2" xfId="3434" xr:uid="{0E08F3B3-4443-4307-AA4A-45685B4C79DB}"/>
    <cellStyle name="Comma 2 2 2 25 9" xfId="3427" xr:uid="{9A82C644-6F13-4A5F-BD8C-06A3F7580E8F}"/>
    <cellStyle name="Comma 2 2 2 26" xfId="943" xr:uid="{81B8DEC3-3886-42AF-B87B-CB2AA0A7A1F3}"/>
    <cellStyle name="Comma 2 2 2 26 2" xfId="944" xr:uid="{42FF523E-281F-46DE-963F-F968A2DDDAC9}"/>
    <cellStyle name="Comma 2 2 2 26 2 2" xfId="3436" xr:uid="{146C6D12-CCED-4391-8AD8-BA2286324A4D}"/>
    <cellStyle name="Comma 2 2 2 26 3" xfId="945" xr:uid="{3B010BFB-A0E4-42D5-ADFB-B0EE009DCD1F}"/>
    <cellStyle name="Comma 2 2 2 26 3 2" xfId="3437" xr:uid="{C77AEAEE-7EB9-40CE-8F21-3B6E0D4F863F}"/>
    <cellStyle name="Comma 2 2 2 26 4" xfId="946" xr:uid="{4157FFF6-DAC2-438B-A830-A618F049D77C}"/>
    <cellStyle name="Comma 2 2 2 26 4 2" xfId="3438" xr:uid="{56D05BF8-6295-4D70-B206-52F6EAD6A911}"/>
    <cellStyle name="Comma 2 2 2 26 5" xfId="947" xr:uid="{53505C42-1974-4F65-B482-8AF889B53CE7}"/>
    <cellStyle name="Comma 2 2 2 26 5 2" xfId="3439" xr:uid="{CD02CD14-9131-4C31-9A07-54E73E78FF4A}"/>
    <cellStyle name="Comma 2 2 2 26 6" xfId="948" xr:uid="{52C8E85A-D774-4D63-A2E1-83FB2BB806C8}"/>
    <cellStyle name="Comma 2 2 2 26 6 2" xfId="3440" xr:uid="{170F9C60-DD10-477B-ABDC-030C025434E2}"/>
    <cellStyle name="Comma 2 2 2 26 7" xfId="949" xr:uid="{A017E61F-AB3A-4480-9FF2-C25027587B19}"/>
    <cellStyle name="Comma 2 2 2 26 7 2" xfId="3441" xr:uid="{FD645C55-663A-4AD9-91BE-3BCCE7D5D8C9}"/>
    <cellStyle name="Comma 2 2 2 26 8" xfId="950" xr:uid="{464E0B6A-7A77-47D2-AEC4-7B7E9C709B4E}"/>
    <cellStyle name="Comma 2 2 2 26 8 2" xfId="3442" xr:uid="{44915D7B-5CFE-4CDF-BCA0-F98A44FB5372}"/>
    <cellStyle name="Comma 2 2 2 26 9" xfId="3435" xr:uid="{0E7F3B4B-26C5-42A9-942C-9229FD9556C9}"/>
    <cellStyle name="Comma 2 2 2 27" xfId="951" xr:uid="{C924861F-4EFE-44DD-B767-3F7842646FD7}"/>
    <cellStyle name="Comma 2 2 2 27 2" xfId="952" xr:uid="{18F63200-1BB2-40DE-8422-A23703BFD34C}"/>
    <cellStyle name="Comma 2 2 2 27 2 2" xfId="3444" xr:uid="{2D932821-9F33-487C-A746-E604DD4B74F7}"/>
    <cellStyle name="Comma 2 2 2 27 3" xfId="953" xr:uid="{58110AFA-CED1-4174-9CF2-F55CB14B9340}"/>
    <cellStyle name="Comma 2 2 2 27 3 2" xfId="3445" xr:uid="{78B850CC-3B79-4293-953C-10BEEF51355D}"/>
    <cellStyle name="Comma 2 2 2 27 4" xfId="954" xr:uid="{BC741A9F-A38F-4598-9069-B939BC9ED5D4}"/>
    <cellStyle name="Comma 2 2 2 27 4 2" xfId="3446" xr:uid="{D25CC7D8-AF3C-4E81-8A1D-7B4D5166E0B3}"/>
    <cellStyle name="Comma 2 2 2 27 5" xfId="955" xr:uid="{371B28AC-82E0-4CB6-A5D4-DE744686FF93}"/>
    <cellStyle name="Comma 2 2 2 27 5 2" xfId="3447" xr:uid="{6677EC06-5435-46E2-BC4E-1FD6867EE7E6}"/>
    <cellStyle name="Comma 2 2 2 27 6" xfId="956" xr:uid="{D45FAB73-76B5-4F7B-94DC-B9F6567BAA27}"/>
    <cellStyle name="Comma 2 2 2 27 6 2" xfId="3448" xr:uid="{50457001-7312-4EE0-A562-465E4B34D552}"/>
    <cellStyle name="Comma 2 2 2 27 7" xfId="957" xr:uid="{E3966511-1610-4459-AB3D-7CFFD9348EEB}"/>
    <cellStyle name="Comma 2 2 2 27 7 2" xfId="3449" xr:uid="{44A22140-0DDD-4B88-8741-B9FD5DB52CFE}"/>
    <cellStyle name="Comma 2 2 2 27 8" xfId="958" xr:uid="{83A7DFE3-136A-41BF-AFE2-3780C0EE26F1}"/>
    <cellStyle name="Comma 2 2 2 27 8 2" xfId="3450" xr:uid="{3FCBF8D4-0C70-4F82-B8DB-BDECB892A02E}"/>
    <cellStyle name="Comma 2 2 2 27 9" xfId="3443" xr:uid="{63D9F9B4-07F0-4719-BB86-DBFC16EDB649}"/>
    <cellStyle name="Comma 2 2 2 28" xfId="959" xr:uid="{90D94DBC-E4EB-48A3-B211-60F4EFFE22C6}"/>
    <cellStyle name="Comma 2 2 2 28 2" xfId="960" xr:uid="{D75E7D44-2ED0-4DC8-B6F5-96290E968C34}"/>
    <cellStyle name="Comma 2 2 2 28 2 2" xfId="3452" xr:uid="{9599DFBF-DAF0-47E6-AB62-C895180FB5B8}"/>
    <cellStyle name="Comma 2 2 2 28 3" xfId="961" xr:uid="{4EA70CB9-C4C1-4137-9EC4-A5C3AA7EADC6}"/>
    <cellStyle name="Comma 2 2 2 28 3 2" xfId="3453" xr:uid="{B89A3D06-D0C8-4EEC-A0A1-4787D61E8C01}"/>
    <cellStyle name="Comma 2 2 2 28 4" xfId="962" xr:uid="{FA1A2D70-3EB3-4DA0-93EC-3B1B74DC167A}"/>
    <cellStyle name="Comma 2 2 2 28 4 2" xfId="3454" xr:uid="{5A0E37AE-37D8-4131-A7BB-25C70BD1F61C}"/>
    <cellStyle name="Comma 2 2 2 28 5" xfId="963" xr:uid="{893B76EE-165D-4BF2-B651-59AA4B0D5575}"/>
    <cellStyle name="Comma 2 2 2 28 5 2" xfId="3455" xr:uid="{C8F0E9A7-8B24-4AA0-99FC-D6CC2B01279B}"/>
    <cellStyle name="Comma 2 2 2 28 6" xfId="964" xr:uid="{1AB8C74F-8FD2-4610-9E62-E2ECE7A5796B}"/>
    <cellStyle name="Comma 2 2 2 28 6 2" xfId="3456" xr:uid="{41FCE099-B067-4CCE-9DD4-6AB27D031B9F}"/>
    <cellStyle name="Comma 2 2 2 28 7" xfId="965" xr:uid="{FBC7221B-F06C-4544-8A8E-6535FBBAA3F5}"/>
    <cellStyle name="Comma 2 2 2 28 7 2" xfId="3457" xr:uid="{F9BDD019-C3AF-4552-B8CD-47C9284D4E87}"/>
    <cellStyle name="Comma 2 2 2 28 8" xfId="966" xr:uid="{601C466F-2876-4104-85EC-DCF7DA01E779}"/>
    <cellStyle name="Comma 2 2 2 28 8 2" xfId="3458" xr:uid="{239F543B-A528-4600-9186-61C1457451F6}"/>
    <cellStyle name="Comma 2 2 2 28 9" xfId="3451" xr:uid="{6E569B14-6B15-4388-9D25-5F9F88537413}"/>
    <cellStyle name="Comma 2 2 2 29" xfId="967" xr:uid="{26299577-C952-402F-9B1B-061A24FA3055}"/>
    <cellStyle name="Comma 2 2 2 29 2" xfId="968" xr:uid="{0F7619B9-8C64-4ADC-B322-D99D20854A1E}"/>
    <cellStyle name="Comma 2 2 2 29 2 2" xfId="3460" xr:uid="{DF8E3332-639C-4858-8527-46DE4BD52E90}"/>
    <cellStyle name="Comma 2 2 2 29 3" xfId="969" xr:uid="{6A28FFE9-48DD-45A6-991D-C8C166DF7EC3}"/>
    <cellStyle name="Comma 2 2 2 29 3 2" xfId="3461" xr:uid="{082F5714-CA0F-49FD-8B17-141F3FE57CAC}"/>
    <cellStyle name="Comma 2 2 2 29 4" xfId="970" xr:uid="{FD21EC68-9351-4B2D-AAAB-EA91EBD447D1}"/>
    <cellStyle name="Comma 2 2 2 29 4 2" xfId="3462" xr:uid="{145777CF-785B-45EF-8524-483CC22DF770}"/>
    <cellStyle name="Comma 2 2 2 29 5" xfId="971" xr:uid="{E7613D58-DA0B-427B-82D9-91DF09578ACD}"/>
    <cellStyle name="Comma 2 2 2 29 5 2" xfId="3463" xr:uid="{9824BDB8-AC23-4A1E-A626-B594786D27D5}"/>
    <cellStyle name="Comma 2 2 2 29 6" xfId="972" xr:uid="{7D2E2256-0A8C-4AC9-9814-63C0A105E60B}"/>
    <cellStyle name="Comma 2 2 2 29 6 2" xfId="3464" xr:uid="{C8F7F862-5A77-4CFC-8009-F93D03859D9A}"/>
    <cellStyle name="Comma 2 2 2 29 7" xfId="973" xr:uid="{3BB36782-31BE-448B-B97B-A1EAC08863A4}"/>
    <cellStyle name="Comma 2 2 2 29 7 2" xfId="3465" xr:uid="{AEF76ED1-6013-4466-B53B-115AF74CED35}"/>
    <cellStyle name="Comma 2 2 2 29 8" xfId="974" xr:uid="{3C7B0AE8-72DF-4CE8-980C-D67547C5F929}"/>
    <cellStyle name="Comma 2 2 2 29 8 2" xfId="3466" xr:uid="{0DFBB898-335C-4E93-948E-4EF940829CD7}"/>
    <cellStyle name="Comma 2 2 2 29 9" xfId="3459" xr:uid="{03D22A3B-21C3-4FCB-B138-ECF915B2CC4F}"/>
    <cellStyle name="Comma 2 2 2 3" xfId="975" xr:uid="{5E412DCD-36D5-405B-A627-8030BDB91D80}"/>
    <cellStyle name="Comma 2 2 2 3 2" xfId="976" xr:uid="{96BBD38E-80F4-4487-9462-14D3A2226C73}"/>
    <cellStyle name="Comma 2 2 2 3 2 2" xfId="3467" xr:uid="{44537FA8-187F-42E8-B985-23DD7A59C2E8}"/>
    <cellStyle name="Comma 2 2 2 3 3" xfId="977" xr:uid="{23D56044-95D7-47B9-8A1E-069A6CFDE493}"/>
    <cellStyle name="Comma 2 2 2 3 3 2" xfId="3468" xr:uid="{2A167B5E-9363-464A-AEFB-671946034946}"/>
    <cellStyle name="Comma 2 2 2 3 4" xfId="978" xr:uid="{75E6F208-D6B3-4967-88BF-97EC85B6B944}"/>
    <cellStyle name="Comma 2 2 2 3 4 2" xfId="3469" xr:uid="{6CF7BF7D-4E8A-42EE-B27F-C48182E74413}"/>
    <cellStyle name="Comma 2 2 2 3 5" xfId="979" xr:uid="{A4795732-1D9C-4CE8-A6B2-E79BD8C76DDD}"/>
    <cellStyle name="Comma 2 2 2 3 5 2" xfId="3470" xr:uid="{094A2967-2AA4-4D51-8DE3-11510DFDCED7}"/>
    <cellStyle name="Comma 2 2 2 3 6" xfId="980" xr:uid="{74D4C538-55A6-4FA5-BB66-A8C5B6A6043B}"/>
    <cellStyle name="Comma 2 2 2 3 6 2" xfId="3471" xr:uid="{EEBCD1C3-2C62-41E7-8DE9-CE30D4F37C3F}"/>
    <cellStyle name="Comma 2 2 2 3 7" xfId="981" xr:uid="{F02F9FE1-D8A7-42E4-8CEF-85121D31927F}"/>
    <cellStyle name="Comma 2 2 2 3 7 2" xfId="3472" xr:uid="{702112B6-3324-45FF-99A7-C0BE74FC4FF3}"/>
    <cellStyle name="Comma 2 2 2 3 8" xfId="982" xr:uid="{283A4AF1-C7A5-438C-B4E5-E2CFCA7498F5}"/>
    <cellStyle name="Comma 2 2 2 3 8 2" xfId="3473" xr:uid="{2E05221C-22CA-4078-92C1-B4F8D83B3272}"/>
    <cellStyle name="Comma 2 2 2 30" xfId="983" xr:uid="{A10ECDD7-B0FF-4385-ABDB-E0E7FFD40C64}"/>
    <cellStyle name="Comma 2 2 2 30 2" xfId="984" xr:uid="{27A3ECC5-0412-4129-ABB3-8273FEBE6B8C}"/>
    <cellStyle name="Comma 2 2 2 30 2 2" xfId="3475" xr:uid="{00CEB0EE-6762-4B9F-BBC1-808FF98DA24C}"/>
    <cellStyle name="Comma 2 2 2 30 3" xfId="985" xr:uid="{7F7F9209-2F3D-4DF1-AFF2-96227C4DAB2B}"/>
    <cellStyle name="Comma 2 2 2 30 3 2" xfId="3476" xr:uid="{65FE04D2-E34E-4534-BC30-15B568F2F803}"/>
    <cellStyle name="Comma 2 2 2 30 4" xfId="986" xr:uid="{845C5C22-29F1-46B1-8FC7-0FC62A504144}"/>
    <cellStyle name="Comma 2 2 2 30 4 2" xfId="3477" xr:uid="{949FC182-2423-42E4-9E4A-0B1E9ACE4242}"/>
    <cellStyle name="Comma 2 2 2 30 5" xfId="987" xr:uid="{77B54D01-AA94-4918-826A-7DA34AF67769}"/>
    <cellStyle name="Comma 2 2 2 30 5 2" xfId="3478" xr:uid="{2D3000AC-C70E-4EBA-8044-A8FA4DFD1240}"/>
    <cellStyle name="Comma 2 2 2 30 6" xfId="988" xr:uid="{3B24D2B1-8707-4432-B239-BFA57B54EDE5}"/>
    <cellStyle name="Comma 2 2 2 30 6 2" xfId="3479" xr:uid="{023C6FF5-3506-4272-A5E3-23077C18443C}"/>
    <cellStyle name="Comma 2 2 2 30 7" xfId="989" xr:uid="{B928CC54-F1B8-4740-B249-A2A0D2473C5D}"/>
    <cellStyle name="Comma 2 2 2 30 7 2" xfId="3480" xr:uid="{A98AD3E5-32D4-4D24-AD8F-AE8E86E2D062}"/>
    <cellStyle name="Comma 2 2 2 30 8" xfId="990" xr:uid="{DD354195-6DC9-4EA7-B3EE-3906E1A68F7E}"/>
    <cellStyle name="Comma 2 2 2 30 8 2" xfId="3481" xr:uid="{B1A91C4E-80AC-47E3-B8F3-A420691F36C5}"/>
    <cellStyle name="Comma 2 2 2 30 9" xfId="3474" xr:uid="{5832D004-921D-49F8-8C83-CBE786AE4F31}"/>
    <cellStyle name="Comma 2 2 2 31" xfId="991" xr:uid="{BDA1D184-0B2D-47D2-8A42-152DBE3AA35D}"/>
    <cellStyle name="Comma 2 2 2 31 2" xfId="992" xr:uid="{9C637DF7-9B66-4E61-BD79-335252223D43}"/>
    <cellStyle name="Comma 2 2 2 31 2 2" xfId="3483" xr:uid="{1BCE8052-DC56-4801-9A9F-F116469EC591}"/>
    <cellStyle name="Comma 2 2 2 31 3" xfId="993" xr:uid="{09C0BEC5-D3E8-48BE-9342-7C07E88468B5}"/>
    <cellStyle name="Comma 2 2 2 31 3 2" xfId="3484" xr:uid="{52AB7CF8-DDD6-47DE-AE89-C57599112839}"/>
    <cellStyle name="Comma 2 2 2 31 4" xfId="994" xr:uid="{81B37400-709D-4391-A4A5-6D0089808020}"/>
    <cellStyle name="Comma 2 2 2 31 4 2" xfId="3485" xr:uid="{8BE7944A-D8BE-4857-9A8A-06201134CFC1}"/>
    <cellStyle name="Comma 2 2 2 31 5" xfId="995" xr:uid="{C0859BCD-D377-489D-91F5-BB29D8F479AE}"/>
    <cellStyle name="Comma 2 2 2 31 5 2" xfId="3486" xr:uid="{E8DD00B0-8BC7-4FA2-AAF0-264CED4C9199}"/>
    <cellStyle name="Comma 2 2 2 31 6" xfId="996" xr:uid="{23ACBF77-B44A-4D51-AE96-15EBAEABDD29}"/>
    <cellStyle name="Comma 2 2 2 31 6 2" xfId="3487" xr:uid="{3612000F-7AF9-4153-8346-1989537A76EF}"/>
    <cellStyle name="Comma 2 2 2 31 7" xfId="997" xr:uid="{641515EC-9D4C-4A95-A6D1-2CA2F9EA5905}"/>
    <cellStyle name="Comma 2 2 2 31 7 2" xfId="3488" xr:uid="{572F7068-A293-4A8A-A9ED-EBC078FD305E}"/>
    <cellStyle name="Comma 2 2 2 31 8" xfId="998" xr:uid="{EA3129DC-2695-43E0-BBD0-909266332D13}"/>
    <cellStyle name="Comma 2 2 2 31 8 2" xfId="3489" xr:uid="{0B7E6656-9B95-4022-9A05-9CBB4ACF9132}"/>
    <cellStyle name="Comma 2 2 2 31 9" xfId="3482" xr:uid="{8AD9D1A7-61E4-4E4F-A115-30FD295E0150}"/>
    <cellStyle name="Comma 2 2 2 32" xfId="999" xr:uid="{48B686B0-EC80-44EA-874B-BE3C09D41A6E}"/>
    <cellStyle name="Comma 2 2 2 32 2" xfId="3490" xr:uid="{2137469C-A53A-4C6D-961A-A197354B92F1}"/>
    <cellStyle name="Comma 2 2 2 33" xfId="1000" xr:uid="{8015132C-AB1C-4CE3-B771-B68CA47EC314}"/>
    <cellStyle name="Comma 2 2 2 33 2" xfId="3491" xr:uid="{F5C9BD12-74EC-477A-99C9-D36F09DAF752}"/>
    <cellStyle name="Comma 2 2 2 34" xfId="1001" xr:uid="{22E31DBC-2407-49CA-9496-3F84E2CEC95E}"/>
    <cellStyle name="Comma 2 2 2 34 2" xfId="3492" xr:uid="{8A68F62A-3393-47F3-B020-EFF219C61D30}"/>
    <cellStyle name="Comma 2 2 2 35" xfId="1002" xr:uid="{B11601CA-A84D-4FAB-9514-67EE97CDF436}"/>
    <cellStyle name="Comma 2 2 2 35 2" xfId="3493" xr:uid="{4B072AE5-027E-466D-83F4-6F74BEA462F3}"/>
    <cellStyle name="Comma 2 2 2 36" xfId="1003" xr:uid="{D986244B-1430-46AC-829B-20B7B00B90DF}"/>
    <cellStyle name="Comma 2 2 2 36 2" xfId="3494" xr:uid="{C60C7006-6A06-452A-B4D9-1006DF6873C6}"/>
    <cellStyle name="Comma 2 2 2 37" xfId="1004" xr:uid="{03C6FCA2-19E4-4351-86CC-7769CC4C610F}"/>
    <cellStyle name="Comma 2 2 2 37 2" xfId="3495" xr:uid="{CFAFA50E-C5F8-4AF3-A423-EE6DF6D018AC}"/>
    <cellStyle name="Comma 2 2 2 38" xfId="798" xr:uid="{072D5CF6-446B-487B-B6D5-1EA99045BDAD}"/>
    <cellStyle name="Comma 2 2 2 39" xfId="3186" xr:uid="{FCAE31AE-5A3B-477F-9B79-35FD6CB67C7F}"/>
    <cellStyle name="Comma 2 2 2 39 2" xfId="4590" xr:uid="{C1A61651-E636-4558-9BBB-6273A45550B9}"/>
    <cellStyle name="Comma 2 2 2 4" xfId="1005" xr:uid="{00BD4499-A975-43E4-8258-92582FDE2A6B}"/>
    <cellStyle name="Comma 2 2 2 4 2" xfId="1006" xr:uid="{8CD348CF-20D6-48B2-86E4-2E4506DEE4D7}"/>
    <cellStyle name="Comma 2 2 2 4 2 2" xfId="3496" xr:uid="{C9C3EC4B-A38A-416B-B1A1-ECA9A5739764}"/>
    <cellStyle name="Comma 2 2 2 4 3" xfId="1007" xr:uid="{E5DDFAC6-E827-41B1-A657-EA33C4E65B6F}"/>
    <cellStyle name="Comma 2 2 2 4 3 2" xfId="3497" xr:uid="{FBF1241E-3024-406A-A2FA-6320796E3EFE}"/>
    <cellStyle name="Comma 2 2 2 4 4" xfId="1008" xr:uid="{EDF4B011-A9FD-4D9F-996D-E0923F7CFAAF}"/>
    <cellStyle name="Comma 2 2 2 4 4 2" xfId="3498" xr:uid="{5F4DC31A-00E7-44EB-BF04-0C4F2DC0E323}"/>
    <cellStyle name="Comma 2 2 2 4 5" xfId="1009" xr:uid="{57467AAF-D708-4E04-98C5-6A7627EADEDE}"/>
    <cellStyle name="Comma 2 2 2 4 5 2" xfId="3499" xr:uid="{BA3A979F-E051-4588-BD6F-778E5D4E94A6}"/>
    <cellStyle name="Comma 2 2 2 4 6" xfId="1010" xr:uid="{BEE9B3CA-C17E-4DB5-88C9-C433AC23D4A7}"/>
    <cellStyle name="Comma 2 2 2 4 6 2" xfId="3500" xr:uid="{3F5E4CB8-64CB-41B6-967A-01BEE49A29AE}"/>
    <cellStyle name="Comma 2 2 2 4 7" xfId="1011" xr:uid="{EE30D44B-2841-49A8-97F7-5504C6824648}"/>
    <cellStyle name="Comma 2 2 2 4 7 2" xfId="3501" xr:uid="{776324E4-EE2E-46AE-8062-49CAE57EE1CA}"/>
    <cellStyle name="Comma 2 2 2 4 8" xfId="1012" xr:uid="{9878C433-64CF-46C0-95DC-957CBE8360C7}"/>
    <cellStyle name="Comma 2 2 2 4 8 2" xfId="3502" xr:uid="{6FC485E4-3AA5-478A-B9F1-FE76223D9C68}"/>
    <cellStyle name="Comma 2 2 2 40" xfId="43" xr:uid="{2BFD075B-AA75-4B07-A778-2CEBD73F41FC}"/>
    <cellStyle name="Comma 2 2 2 41" xfId="3208" xr:uid="{CF77278D-E855-4931-A356-BAA5C64CBCB9}"/>
    <cellStyle name="Comma 2 2 2 5" xfId="1013" xr:uid="{1E892DE4-2EFA-4D05-88A2-FADF3A507995}"/>
    <cellStyle name="Comma 2 2 2 5 2" xfId="1014" xr:uid="{229EE663-A5AE-417C-99B5-46562E3DA854}"/>
    <cellStyle name="Comma 2 2 2 5 2 2" xfId="3504" xr:uid="{DCA19BD5-A16D-4DEC-AD8B-0F7AEDE98100}"/>
    <cellStyle name="Comma 2 2 2 5 3" xfId="1015" xr:uid="{FC15C869-72C8-418E-892C-921B2BF9FE29}"/>
    <cellStyle name="Comma 2 2 2 5 3 2" xfId="3505" xr:uid="{D1124064-4E16-4662-A51F-78490CD69F7B}"/>
    <cellStyle name="Comma 2 2 2 5 4" xfId="1016" xr:uid="{F01509F3-46CA-4E98-A0EA-46A192748BFA}"/>
    <cellStyle name="Comma 2 2 2 5 4 2" xfId="3506" xr:uid="{D4B72469-BEBA-4FA3-964C-E4D91CAC9A59}"/>
    <cellStyle name="Comma 2 2 2 5 5" xfId="1017" xr:uid="{6E861247-A14B-4225-B9B2-2718A9805525}"/>
    <cellStyle name="Comma 2 2 2 5 5 2" xfId="3507" xr:uid="{2213E07E-7272-475B-B7F5-90163E86D2AC}"/>
    <cellStyle name="Comma 2 2 2 5 6" xfId="1018" xr:uid="{3F66835C-45EB-4890-9141-1A487978A4FF}"/>
    <cellStyle name="Comma 2 2 2 5 6 2" xfId="3508" xr:uid="{9173352D-822A-4830-990A-D76EC3FC4095}"/>
    <cellStyle name="Comma 2 2 2 5 7" xfId="1019" xr:uid="{697992C6-26D9-49C3-92F9-95FB37C6BB6F}"/>
    <cellStyle name="Comma 2 2 2 5 7 2" xfId="3509" xr:uid="{8E503009-3A79-4239-901B-246942AF2FA0}"/>
    <cellStyle name="Comma 2 2 2 5 8" xfId="1020" xr:uid="{137DCC4E-E6AD-445C-85F1-0C43FD2531C4}"/>
    <cellStyle name="Comma 2 2 2 5 8 2" xfId="3510" xr:uid="{3BFFE87B-70E2-4019-B514-7B35C54E1483}"/>
    <cellStyle name="Comma 2 2 2 5 9" xfId="3503" xr:uid="{262F6E7B-D27B-4FDB-BDCC-27F8F1941641}"/>
    <cellStyle name="Comma 2 2 2 6" xfId="1021" xr:uid="{2E4DBA0D-7967-491F-8889-A12DF9B32C82}"/>
    <cellStyle name="Comma 2 2 2 6 2" xfId="1022" xr:uid="{E7131930-7740-4300-A7EE-1C29D9DEA19B}"/>
    <cellStyle name="Comma 2 2 2 6 2 2" xfId="3512" xr:uid="{ADE5C512-9DC9-4AB0-B7BD-A373D4A44E8E}"/>
    <cellStyle name="Comma 2 2 2 6 3" xfId="1023" xr:uid="{6D851068-7D4C-4920-82E3-3297A9917BE6}"/>
    <cellStyle name="Comma 2 2 2 6 3 2" xfId="3513" xr:uid="{7575462B-0BF7-4C27-89A1-C6D6FD8B46AE}"/>
    <cellStyle name="Comma 2 2 2 6 4" xfId="1024" xr:uid="{A01E7E0F-9EC0-484F-A827-9E71EB753590}"/>
    <cellStyle name="Comma 2 2 2 6 4 2" xfId="3514" xr:uid="{7B90FED4-E9A3-41EF-B7F9-E16F5E5129B9}"/>
    <cellStyle name="Comma 2 2 2 6 5" xfId="1025" xr:uid="{4A383276-5945-4255-A2B6-5525D7E4ED68}"/>
    <cellStyle name="Comma 2 2 2 6 5 2" xfId="3515" xr:uid="{4100F76F-FFE7-4FF2-9194-E064BEB1268D}"/>
    <cellStyle name="Comma 2 2 2 6 6" xfId="1026" xr:uid="{64C8D5EF-F7FD-41D7-8206-B18AC6765E37}"/>
    <cellStyle name="Comma 2 2 2 6 6 2" xfId="3516" xr:uid="{68A6F96E-AD4C-48B2-8D78-5CAEFDF2F31B}"/>
    <cellStyle name="Comma 2 2 2 6 7" xfId="1027" xr:uid="{6A0602E7-FA00-4FEC-AB8D-170091D34659}"/>
    <cellStyle name="Comma 2 2 2 6 7 2" xfId="3517" xr:uid="{35FDC84B-A79D-4003-AE54-9B04EF0C60E7}"/>
    <cellStyle name="Comma 2 2 2 6 8" xfId="1028" xr:uid="{E18AE3E6-69DF-48A6-88CE-DF64A6971EE2}"/>
    <cellStyle name="Comma 2 2 2 6 8 2" xfId="3518" xr:uid="{97D7719F-3CC2-48D6-8393-65875610B6C0}"/>
    <cellStyle name="Comma 2 2 2 6 9" xfId="3511" xr:uid="{1346358A-D4A0-40C9-BB77-B2C22950E2C6}"/>
    <cellStyle name="Comma 2 2 2 7" xfId="1029" xr:uid="{2AB44FC8-1DF6-4D50-AF6A-2D9F8A00C868}"/>
    <cellStyle name="Comma 2 2 2 7 2" xfId="1030" xr:uid="{844E8D1B-0CB4-4A63-8442-9B6EB9C2240F}"/>
    <cellStyle name="Comma 2 2 2 7 2 2" xfId="3520" xr:uid="{99E6BEB6-B129-42E1-8A24-D318B8987B46}"/>
    <cellStyle name="Comma 2 2 2 7 3" xfId="1031" xr:uid="{854F77F5-37A9-4338-9F01-D1624FB95EB0}"/>
    <cellStyle name="Comma 2 2 2 7 3 2" xfId="3521" xr:uid="{6662D68D-004A-4F8F-993F-9D0AB9C43C66}"/>
    <cellStyle name="Comma 2 2 2 7 4" xfId="1032" xr:uid="{74F15234-2C3E-4961-AE18-AAE381A1CC22}"/>
    <cellStyle name="Comma 2 2 2 7 4 2" xfId="3522" xr:uid="{C5D7D089-E7D0-4229-AE8D-FFFD7524B415}"/>
    <cellStyle name="Comma 2 2 2 7 5" xfId="1033" xr:uid="{E4FC4449-10AF-4737-AC1A-AC034685949D}"/>
    <cellStyle name="Comma 2 2 2 7 5 2" xfId="3523" xr:uid="{B93A7FF6-F3C8-4710-B14C-722CFBFCFD88}"/>
    <cellStyle name="Comma 2 2 2 7 6" xfId="1034" xr:uid="{17C8656B-FBA5-4333-8595-E74DC2CDF485}"/>
    <cellStyle name="Comma 2 2 2 7 6 2" xfId="3524" xr:uid="{31454506-3C88-43D6-BCB6-46331497C3F8}"/>
    <cellStyle name="Comma 2 2 2 7 7" xfId="1035" xr:uid="{E4EC7DE3-F019-49D9-85B9-079BE01A29FC}"/>
    <cellStyle name="Comma 2 2 2 7 7 2" xfId="3525" xr:uid="{E90B4474-A1D0-490A-A0A3-F3E0D2B06E3A}"/>
    <cellStyle name="Comma 2 2 2 7 8" xfId="1036" xr:uid="{30B3FE29-D021-42CC-A505-9C383B52EB7A}"/>
    <cellStyle name="Comma 2 2 2 7 8 2" xfId="3526" xr:uid="{7B7387D3-ABE7-400A-B047-0AB10ABD3575}"/>
    <cellStyle name="Comma 2 2 2 7 9" xfId="3519" xr:uid="{33748ABE-E062-49FA-AFAC-AA0E2D9525FF}"/>
    <cellStyle name="Comma 2 2 2 8" xfId="1037" xr:uid="{3A0B63A3-B164-4CEE-BF1D-7971917AD865}"/>
    <cellStyle name="Comma 2 2 2 8 2" xfId="1038" xr:uid="{087A8300-39AC-4826-9DFF-D12DEC0C7AD2}"/>
    <cellStyle name="Comma 2 2 2 8 2 2" xfId="3528" xr:uid="{4CE43516-7E48-408D-B974-0BA1E62A0191}"/>
    <cellStyle name="Comma 2 2 2 8 3" xfId="1039" xr:uid="{8D4D13F4-D936-42BE-AC33-39C82A8DF7EF}"/>
    <cellStyle name="Comma 2 2 2 8 3 2" xfId="3529" xr:uid="{C5F1F07A-167B-4FC7-85FA-E019F258DA11}"/>
    <cellStyle name="Comma 2 2 2 8 4" xfId="1040" xr:uid="{B8E28A86-B33C-429F-85E6-25798606E78D}"/>
    <cellStyle name="Comma 2 2 2 8 4 2" xfId="3530" xr:uid="{7F3E08EB-E1D9-4DB2-BEF5-BFDC7E0B9FEE}"/>
    <cellStyle name="Comma 2 2 2 8 5" xfId="1041" xr:uid="{0650CE94-A0BB-41C1-AAFE-3903DD1964D0}"/>
    <cellStyle name="Comma 2 2 2 8 5 2" xfId="3531" xr:uid="{74675D64-5350-4853-AB12-E69127DAE348}"/>
    <cellStyle name="Comma 2 2 2 8 6" xfId="1042" xr:uid="{266B8B6B-5206-47D6-BDDE-E72FC4DB7C24}"/>
    <cellStyle name="Comma 2 2 2 8 6 2" xfId="3532" xr:uid="{F21AFBD0-53E5-4B6E-AA74-08FB7D526C55}"/>
    <cellStyle name="Comma 2 2 2 8 7" xfId="1043" xr:uid="{F8593FA8-E65B-4A0E-913D-4B80C732B72C}"/>
    <cellStyle name="Comma 2 2 2 8 7 2" xfId="3533" xr:uid="{4F9C1010-CD71-4B6A-9BEC-593EFB36959A}"/>
    <cellStyle name="Comma 2 2 2 8 8" xfId="1044" xr:uid="{3BF727DB-621F-470C-978B-5DF93E640E3A}"/>
    <cellStyle name="Comma 2 2 2 8 8 2" xfId="3534" xr:uid="{E5114F4B-C676-4852-A076-9382231462E3}"/>
    <cellStyle name="Comma 2 2 2 8 9" xfId="3527" xr:uid="{17461FB3-1AF0-42C9-80CE-AFD1D99C6003}"/>
    <cellStyle name="Comma 2 2 2 9" xfId="1045" xr:uid="{E6E60DC6-5FF4-4A41-B6C1-3D31B380C196}"/>
    <cellStyle name="Comma 2 2 2 9 2" xfId="1046" xr:uid="{368D9D56-DEB7-43D1-BB8C-D250FE804992}"/>
    <cellStyle name="Comma 2 2 2 9 2 2" xfId="3536" xr:uid="{69097206-B6D9-454C-A0C9-0C5C638C5A25}"/>
    <cellStyle name="Comma 2 2 2 9 3" xfId="1047" xr:uid="{6D105EAB-1511-4492-9C96-8BA503F54AB8}"/>
    <cellStyle name="Comma 2 2 2 9 3 2" xfId="3537" xr:uid="{0FF2816E-6FC7-4F66-87E4-1C2D285BB9C0}"/>
    <cellStyle name="Comma 2 2 2 9 4" xfId="1048" xr:uid="{EA450D48-04A8-4058-96D8-8F14918D93EF}"/>
    <cellStyle name="Comma 2 2 2 9 4 2" xfId="3538" xr:uid="{3305F7EE-F2D2-4685-BAB4-5EC0AA4BE042}"/>
    <cellStyle name="Comma 2 2 2 9 5" xfId="1049" xr:uid="{13067448-43F9-4FE1-A1FD-7F6F0315D309}"/>
    <cellStyle name="Comma 2 2 2 9 5 2" xfId="3539" xr:uid="{F5B95F98-6975-4F8F-B145-A2FF44C29706}"/>
    <cellStyle name="Comma 2 2 2 9 6" xfId="1050" xr:uid="{7269A7F4-46F7-494E-83D6-92D612F5DCFF}"/>
    <cellStyle name="Comma 2 2 2 9 6 2" xfId="3540" xr:uid="{8F1701EF-F867-41AC-9FD9-640F7ED3714E}"/>
    <cellStyle name="Comma 2 2 2 9 7" xfId="1051" xr:uid="{4F9ACC38-D046-468F-9CE5-A9096039A1F9}"/>
    <cellStyle name="Comma 2 2 2 9 7 2" xfId="3541" xr:uid="{9ECABE47-CCBA-40E2-8BD4-8929C3F89616}"/>
    <cellStyle name="Comma 2 2 2 9 8" xfId="1052" xr:uid="{430839A9-7AAB-485C-9187-2DCD5680FC62}"/>
    <cellStyle name="Comma 2 2 2 9 8 2" xfId="3542" xr:uid="{55B61814-D2E9-463A-8056-DFF2D164444C}"/>
    <cellStyle name="Comma 2 2 2 9 9" xfId="3535" xr:uid="{7A2D0C8A-9BD6-4552-A5A3-773A576CD7FC}"/>
    <cellStyle name="Comma 2 2 20" xfId="1053" xr:uid="{946EFDDC-9EE0-4644-9A9D-3CFCEDC2778A}"/>
    <cellStyle name="Comma 2 2 20 2" xfId="3543" xr:uid="{C1C0501C-2BA6-46E4-818D-8EC029A24C1A}"/>
    <cellStyle name="Comma 2 2 21" xfId="1054" xr:uid="{5C3FF4B1-8D91-4023-A6F8-7CB896D21686}"/>
    <cellStyle name="Comma 2 2 21 2" xfId="3544" xr:uid="{BE4E8159-54C6-4DD4-98ED-7BCF6682F2A5}"/>
    <cellStyle name="Comma 2 2 22" xfId="1055" xr:uid="{F49CB081-FA30-4339-A6D0-6DCE3AFEC6F7}"/>
    <cellStyle name="Comma 2 2 22 2" xfId="3545" xr:uid="{8A07C122-38F9-46D7-B545-7A58746C76BF}"/>
    <cellStyle name="Comma 2 2 23" xfId="1056" xr:uid="{A46A78CE-9C81-49DF-B3EA-B0549D6C1E7C}"/>
    <cellStyle name="Comma 2 2 23 2" xfId="3546" xr:uid="{9CD3B594-61C8-4F37-B3EC-2AAC1840E78D}"/>
    <cellStyle name="Comma 2 2 24" xfId="1057" xr:uid="{572E9439-90C7-452E-BECF-FAA5A8BB1C36}"/>
    <cellStyle name="Comma 2 2 24 2" xfId="3547" xr:uid="{744C89E9-2BE4-49D0-8865-091FFF0419BA}"/>
    <cellStyle name="Comma 2 2 25" xfId="1058" xr:uid="{75DC020E-8224-435E-B7BA-C726276F8CB2}"/>
    <cellStyle name="Comma 2 2 25 2" xfId="3548" xr:uid="{3B272410-0977-4E1C-8CF6-5FD99D908238}"/>
    <cellStyle name="Comma 2 2 26" xfId="1059" xr:uid="{1AFE9BE2-ACD0-48CD-9BD0-CE1BD32845B2}"/>
    <cellStyle name="Comma 2 2 26 2" xfId="3549" xr:uid="{89535B5C-6454-4CA8-BEF2-42A571AE74E3}"/>
    <cellStyle name="Comma 2 2 27" xfId="1060" xr:uid="{E252B2A4-4A85-436B-A59C-6D0C4C79038B}"/>
    <cellStyle name="Comma 2 2 27 2" xfId="3550" xr:uid="{B9D856B4-ABB0-46E7-AC7D-E27D3D1CD723}"/>
    <cellStyle name="Comma 2 2 28" xfId="1061" xr:uid="{D4F529F0-0588-4C46-A247-5D5B9109CD88}"/>
    <cellStyle name="Comma 2 2 28 2" xfId="3551" xr:uid="{D0B23EFB-695C-4ADB-B234-B284C3246608}"/>
    <cellStyle name="Comma 2 2 29" xfId="1062" xr:uid="{1678EB50-2BBE-49EF-BB54-C37BBD939B9D}"/>
    <cellStyle name="Comma 2 2 29 2" xfId="3552" xr:uid="{AB7C89B3-2903-4FAE-97C7-547709DEDE9B}"/>
    <cellStyle name="Comma 2 2 3" xfId="21" xr:uid="{087EE92A-4A7B-40C0-8983-074274688896}"/>
    <cellStyle name="Comma 2 2 3 2" xfId="1064" xr:uid="{07A7DB49-FB8D-40A0-9305-CD84489E50F1}"/>
    <cellStyle name="Comma 2 2 3 2 2" xfId="1065" xr:uid="{C84D6E06-FB82-4A90-924C-9748F26145A1}"/>
    <cellStyle name="Comma 2 2 3 2 3" xfId="1066" xr:uid="{4B509A51-D984-459B-B8AF-86933D7171B6}"/>
    <cellStyle name="Comma 2 2 3 3" xfId="1067" xr:uid="{312B4890-56D6-4319-AD10-BBB1F302B12D}"/>
    <cellStyle name="Comma 2 2 3 3 2" xfId="1068" xr:uid="{2493828F-2F5D-4C52-B485-BCAEF9979442}"/>
    <cellStyle name="Comma 2 2 3 3 3" xfId="1069" xr:uid="{F07EC480-16B8-44C7-A3E8-56E682F4D958}"/>
    <cellStyle name="Comma 2 2 3 4" xfId="1070" xr:uid="{8E338C6F-C6D2-4255-86CD-518C6D968997}"/>
    <cellStyle name="Comma 2 2 3 5" xfId="1071" xr:uid="{F9DBDC1C-9460-46EF-8590-BF0429A6D004}"/>
    <cellStyle name="Comma 2 2 3 6" xfId="1063" xr:uid="{13465F99-2751-4FE8-8874-99862559BE84}"/>
    <cellStyle name="Comma 2 2 3 7" xfId="3196" xr:uid="{C2D10B16-15DE-474E-8CF3-DF5135EA798C}"/>
    <cellStyle name="Comma 2 2 30" xfId="1072" xr:uid="{B377AAC6-8CD6-408D-AAAE-6C361F8FBF43}"/>
    <cellStyle name="Comma 2 2 30 2" xfId="3553" xr:uid="{0576BCDF-E18D-4EA0-B1DD-C338B1C7C33E}"/>
    <cellStyle name="Comma 2 2 31" xfId="1073" xr:uid="{06AF9E76-E5AF-4D45-AB86-B9C5C987956F}"/>
    <cellStyle name="Comma 2 2 31 2" xfId="3554" xr:uid="{55785EFD-F04E-4C2B-B88C-3D33B47D7EEB}"/>
    <cellStyle name="Comma 2 2 32" xfId="1074" xr:uid="{565F907D-E300-41EB-B782-A61B707A37A5}"/>
    <cellStyle name="Comma 2 2 32 2" xfId="1075" xr:uid="{5BEDE247-B70B-4926-9F8C-DDCC78903690}"/>
    <cellStyle name="Comma 2 2 32 2 2" xfId="3556" xr:uid="{B9864A3A-601B-4E62-98CF-3C56D0B61EF2}"/>
    <cellStyle name="Comma 2 2 32 3" xfId="1076" xr:uid="{7787AE6A-7727-4592-A02A-5BFC71A056F6}"/>
    <cellStyle name="Comma 2 2 32 3 2" xfId="3557" xr:uid="{1590A0E9-74B8-468D-BF24-99F23E10D9C0}"/>
    <cellStyle name="Comma 2 2 32 4" xfId="1077" xr:uid="{4E5ACE9E-C723-446E-A0BA-AE76496CA838}"/>
    <cellStyle name="Comma 2 2 32 4 2" xfId="3558" xr:uid="{3340A571-726D-45BF-834E-3C28FD493C02}"/>
    <cellStyle name="Comma 2 2 32 5" xfId="1078" xr:uid="{800B1476-2D95-4974-A1B9-49403393948E}"/>
    <cellStyle name="Comma 2 2 32 5 2" xfId="3559" xr:uid="{BD87DD5B-3CC2-4AD1-9BB7-FF73895E6991}"/>
    <cellStyle name="Comma 2 2 32 6" xfId="1079" xr:uid="{C1D94F0E-48DE-4086-9EC1-4837E07BBD1F}"/>
    <cellStyle name="Comma 2 2 32 6 2" xfId="3560" xr:uid="{9C4ABF77-3D96-4C00-B6CC-CF1D48DEA5A3}"/>
    <cellStyle name="Comma 2 2 32 7" xfId="1080" xr:uid="{8B05C86E-1206-4BFD-A3CC-6D693EC868B5}"/>
    <cellStyle name="Comma 2 2 32 7 2" xfId="3561" xr:uid="{79AD108E-0FCB-468D-8A5B-B38EBF174D2B}"/>
    <cellStyle name="Comma 2 2 32 8" xfId="1081" xr:uid="{5BCE2822-4065-4675-8F0F-AF63609793EB}"/>
    <cellStyle name="Comma 2 2 32 8 2" xfId="3562" xr:uid="{06184E22-C272-4C3C-A029-F146F31C11EE}"/>
    <cellStyle name="Comma 2 2 32 9" xfId="3555" xr:uid="{F502A71F-F40A-496C-AC69-B7F9DA98C681}"/>
    <cellStyle name="Comma 2 2 33" xfId="1082" xr:uid="{E7CC61DF-F28B-4F0F-B8C2-F1F7CEC0DD07}"/>
    <cellStyle name="Comma 2 2 33 2" xfId="3563" xr:uid="{2C084CE6-50C8-441E-9127-1E36707DA587}"/>
    <cellStyle name="Comma 2 2 34" xfId="1083" xr:uid="{A66A4191-3A77-4DB0-BCCD-DB6A1A6F08A4}"/>
    <cellStyle name="Comma 2 2 34 2" xfId="3564" xr:uid="{939D8FD4-944E-48EA-A7C3-97A24770A4D0}"/>
    <cellStyle name="Comma 2 2 35" xfId="1084" xr:uid="{39F81353-BC48-4308-8D6F-ABADF41082D1}"/>
    <cellStyle name="Comma 2 2 35 2" xfId="3565" xr:uid="{29D0CCD5-6FFF-487A-9626-4F3EE2124BED}"/>
    <cellStyle name="Comma 2 2 36" xfId="1085" xr:uid="{FDABD8B5-183D-4391-B1AC-4EA77A236E1D}"/>
    <cellStyle name="Comma 2 2 36 2" xfId="3566" xr:uid="{FA65B61D-B87E-43EF-9EAB-8B71DFDC3667}"/>
    <cellStyle name="Comma 2 2 37" xfId="1086" xr:uid="{D1E69E05-56C1-4886-8CB7-9627D977874B}"/>
    <cellStyle name="Comma 2 2 37 2" xfId="3567" xr:uid="{BDC752F2-09CD-4F3B-BF7C-92055BF6F0BE}"/>
    <cellStyle name="Comma 2 2 38" xfId="1087" xr:uid="{FCA48AD6-3DC9-4524-8808-1A20AD033321}"/>
    <cellStyle name="Comma 2 2 38 2" xfId="3568" xr:uid="{80CFDA8D-6699-46E9-A893-4152E6006C25}"/>
    <cellStyle name="Comma 2 2 39" xfId="787" xr:uid="{096E8F0B-8F3C-48A0-AE49-0EEDEA8AA586}"/>
    <cellStyle name="Comma 2 2 39 2" xfId="3281" xr:uid="{680C42D2-925C-4D61-9678-80D1ABEA748B}"/>
    <cellStyle name="Comma 2 2 4" xfId="63" xr:uid="{E75A9A39-FB08-4146-96D7-30A3D0E02EA3}"/>
    <cellStyle name="Comma 2 2 4 2" xfId="1089" xr:uid="{639D6FFA-32E0-4114-AD27-DD6B6C575296}"/>
    <cellStyle name="Comma 2 2 4 3" xfId="1088" xr:uid="{D803E3CD-83BE-4B88-A90C-EC035CD1EA13}"/>
    <cellStyle name="Comma 2 2 4 3 2" xfId="3569" xr:uid="{37F3DCCE-E0E3-4161-9651-EC69F19D5B28}"/>
    <cellStyle name="Comma 2 2 4 4" xfId="3215" xr:uid="{448D5479-2AF8-4476-902C-156FD067154D}"/>
    <cellStyle name="Comma 2 2 40" xfId="3175" xr:uid="{F26BB1AA-77BF-479F-BE9F-65691C68EFC3}"/>
    <cellStyle name="Comma 2 2 40 2" xfId="4579" xr:uid="{79FD1C60-9710-4B3E-914A-B832B2146385}"/>
    <cellStyle name="Comma 2 2 5" xfId="1090" xr:uid="{D775839A-FCBB-43C5-A736-36DCA3AD9ACF}"/>
    <cellStyle name="Comma 2 2 6" xfId="1091" xr:uid="{E975840E-51A6-4076-9B98-8447374286E7}"/>
    <cellStyle name="Comma 2 2 7" xfId="1092" xr:uid="{CB829DCF-62D8-4A1D-A332-6A338D08DEEA}"/>
    <cellStyle name="Comma 2 2 7 2" xfId="3570" xr:uid="{4D9C691E-550E-4CDF-9E59-5F71842C4EA5}"/>
    <cellStyle name="Comma 2 2 8" xfId="1093" xr:uid="{8FB027C9-C2A4-4C9C-A187-9D51AFFA02A5}"/>
    <cellStyle name="Comma 2 2 8 2" xfId="3571" xr:uid="{2AB04F75-A1C9-4A11-8040-6979D30F047C}"/>
    <cellStyle name="Comma 2 2 9" xfId="1094" xr:uid="{0B72A122-AFDA-4334-8C39-05F4CCAFA89A}"/>
    <cellStyle name="Comma 2 2 9 2" xfId="3572" xr:uid="{C966F5B3-B1B7-43AF-89E7-606E2F824275}"/>
    <cellStyle name="Comma 2 20" xfId="1095" xr:uid="{F34E0948-DE06-448C-B9D9-5726B8D4B0DE}"/>
    <cellStyle name="Comma 2 20 2" xfId="3573" xr:uid="{A4680887-3F79-4CF0-8BFC-5D9AB4B7D228}"/>
    <cellStyle name="Comma 2 21" xfId="1096" xr:uid="{58CCAD77-7C70-47CB-9230-4FE69B10731F}"/>
    <cellStyle name="Comma 2 21 2" xfId="3574" xr:uid="{1CC3AD33-B8DE-4D39-BE82-365DE0DD3BF7}"/>
    <cellStyle name="Comma 2 22" xfId="1097" xr:uid="{C765E319-AECE-421D-8B5A-F81F91800DC2}"/>
    <cellStyle name="Comma 2 22 2" xfId="3575" xr:uid="{18D98ECF-3E8F-4266-B066-DFA26A0B92DE}"/>
    <cellStyle name="Comma 2 23" xfId="1098" xr:uid="{54FF54F6-62F1-4557-8CE1-5C0D0474C488}"/>
    <cellStyle name="Comma 2 23 2" xfId="3576" xr:uid="{2C5CEEB6-6FC6-49BD-A994-1731FAACA68A}"/>
    <cellStyle name="Comma 2 24" xfId="1099" xr:uid="{FD09695B-79ED-4B91-8223-D1C9DC6EF93B}"/>
    <cellStyle name="Comma 2 24 2" xfId="3577" xr:uid="{6370F41A-3A2A-466A-8C9F-948F4C234C03}"/>
    <cellStyle name="Comma 2 25" xfId="1100" xr:uid="{42C8D506-1F42-49A8-91A0-A180C6FBCB78}"/>
    <cellStyle name="Comma 2 25 2" xfId="3578" xr:uid="{E11408AB-1519-4F56-9BB7-A1964A55F1E3}"/>
    <cellStyle name="Comma 2 26" xfId="1101" xr:uid="{53F5C8D3-72E6-4436-AF43-4DD4EED8C5D5}"/>
    <cellStyle name="Comma 2 26 2" xfId="3579" xr:uid="{36683D89-97F6-4FB1-AECB-AF98B0E50546}"/>
    <cellStyle name="Comma 2 27" xfId="1102" xr:uid="{54BB8F5E-4E58-4259-8518-37E98C0C182D}"/>
    <cellStyle name="Comma 2 27 2" xfId="3580" xr:uid="{BBC48D6A-B46D-49E1-9059-2E676495567F}"/>
    <cellStyle name="Comma 2 28" xfId="1103" xr:uid="{FE99061D-0E7C-42D1-AB62-21FA532294CD}"/>
    <cellStyle name="Comma 2 28 2" xfId="3581" xr:uid="{CEEF7441-A7CC-4837-9CB6-EB16452215D7}"/>
    <cellStyle name="Comma 2 29" xfId="1104" xr:uid="{4533401B-3464-4809-A724-F292B156C1D0}"/>
    <cellStyle name="Comma 2 29 2" xfId="3582" xr:uid="{3A70FF08-C172-4123-878A-C33B9FA63925}"/>
    <cellStyle name="Comma 2 3" xfId="39" xr:uid="{9BACD646-4BC2-437D-A240-D95A83D79135}"/>
    <cellStyle name="Comma 2 3 10" xfId="1106" xr:uid="{B1136793-3A9C-485F-BF10-9620F67499A4}"/>
    <cellStyle name="Comma 2 3 10 2" xfId="1107" xr:uid="{D95406BC-A16C-4EC6-AD6E-B87FBF818E19}"/>
    <cellStyle name="Comma 2 3 10 2 2" xfId="3585" xr:uid="{328BCFFE-876E-4A14-8FE9-09D7D7DCC381}"/>
    <cellStyle name="Comma 2 3 10 3" xfId="1108" xr:uid="{BAC32F43-2B76-4CB4-AE76-E40D1A7503FC}"/>
    <cellStyle name="Comma 2 3 10 3 2" xfId="3586" xr:uid="{4BED6262-2F56-4610-B520-4FAA87ACF7AE}"/>
    <cellStyle name="Comma 2 3 10 4" xfId="1109" xr:uid="{BB375804-BBAC-4D65-A3C7-A0890492CB18}"/>
    <cellStyle name="Comma 2 3 10 4 2" xfId="3587" xr:uid="{3A6A8811-CC70-417C-AA16-4C37F4F62253}"/>
    <cellStyle name="Comma 2 3 10 5" xfId="1110" xr:uid="{9DE2B0D0-82F7-4B5D-A4A3-1C3A70BDF8E0}"/>
    <cellStyle name="Comma 2 3 10 5 2" xfId="3588" xr:uid="{A375A295-9EED-42C2-98F3-0F4FED1323C2}"/>
    <cellStyle name="Comma 2 3 10 6" xfId="1111" xr:uid="{F196E22E-EB1C-4D1D-87D2-924D630695E1}"/>
    <cellStyle name="Comma 2 3 10 6 2" xfId="3589" xr:uid="{AE8C237D-098A-4854-80EC-DEDD0764FC86}"/>
    <cellStyle name="Comma 2 3 10 7" xfId="1112" xr:uid="{FDFDD702-46E9-4242-A9AF-F966921918A5}"/>
    <cellStyle name="Comma 2 3 10 7 2" xfId="3590" xr:uid="{E15DDEE2-F3E9-4F29-A0C5-BEEDA520378E}"/>
    <cellStyle name="Comma 2 3 10 8" xfId="1113" xr:uid="{A49BF5E4-1EAA-41CE-87A1-4F297112BF0B}"/>
    <cellStyle name="Comma 2 3 10 8 2" xfId="3591" xr:uid="{2760AC75-3F1B-43E8-B0FB-E6C57EDB09BC}"/>
    <cellStyle name="Comma 2 3 10 9" xfId="3584" xr:uid="{BA55327D-A880-4EF3-9EDF-0FA99EE4E2CA}"/>
    <cellStyle name="Comma 2 3 11" xfId="1114" xr:uid="{9E68756E-7EAC-44F3-9440-C6CF47EB759C}"/>
    <cellStyle name="Comma 2 3 11 2" xfId="1115" xr:uid="{AC9276BD-CB71-417D-81BE-50A579E53459}"/>
    <cellStyle name="Comma 2 3 11 2 2" xfId="3593" xr:uid="{FB1B9911-F48B-4DB4-9645-C1D5ED90B100}"/>
    <cellStyle name="Comma 2 3 11 3" xfId="1116" xr:uid="{F0226AD4-2ADA-4EE5-B717-DE3BD680205A}"/>
    <cellStyle name="Comma 2 3 11 3 2" xfId="3594" xr:uid="{70D35B26-1BB5-4750-8F38-616C17B0C214}"/>
    <cellStyle name="Comma 2 3 11 4" xfId="1117" xr:uid="{CE4F241C-6AF3-4D0D-BA61-B00A491ABD4B}"/>
    <cellStyle name="Comma 2 3 11 4 2" xfId="3595" xr:uid="{EE264563-683E-40C7-B61B-EF5460B9BF58}"/>
    <cellStyle name="Comma 2 3 11 5" xfId="1118" xr:uid="{46E84F9B-00DF-44FC-A0D1-9861F076C4DE}"/>
    <cellStyle name="Comma 2 3 11 5 2" xfId="3596" xr:uid="{04F72385-1CF3-4CF3-91D1-B4458A8A011B}"/>
    <cellStyle name="Comma 2 3 11 6" xfId="1119" xr:uid="{35BC1DB4-50DE-4C72-8DC1-0476E4995F85}"/>
    <cellStyle name="Comma 2 3 11 6 2" xfId="3597" xr:uid="{2AAE80B0-B615-4AE6-A3E7-32FC13C3CF5A}"/>
    <cellStyle name="Comma 2 3 11 7" xfId="1120" xr:uid="{AA1E42FF-6268-403A-8C5B-DE191D07D91B}"/>
    <cellStyle name="Comma 2 3 11 7 2" xfId="3598" xr:uid="{404D4C69-89E5-4C79-A680-55C48BE9A511}"/>
    <cellStyle name="Comma 2 3 11 8" xfId="1121" xr:uid="{4749F436-839A-45B4-8590-AF9CB1A09F23}"/>
    <cellStyle name="Comma 2 3 11 8 2" xfId="3599" xr:uid="{CB8024BD-4254-4894-8434-B32123083B1E}"/>
    <cellStyle name="Comma 2 3 11 9" xfId="3592" xr:uid="{AE02C3CE-1B21-45BA-9C79-A7A7D3EECDB6}"/>
    <cellStyle name="Comma 2 3 12" xfId="1122" xr:uid="{9216B1F5-F263-463C-BB83-FFC8D38BD58A}"/>
    <cellStyle name="Comma 2 3 12 2" xfId="1123" xr:uid="{A80A7276-352A-44C8-9D20-43E5E12821A3}"/>
    <cellStyle name="Comma 2 3 12 2 2" xfId="3601" xr:uid="{AAD448EF-A987-41D2-B85C-AC4E9EFF2123}"/>
    <cellStyle name="Comma 2 3 12 3" xfId="1124" xr:uid="{567FCD76-1B3D-4A3D-B229-386AC571A3EF}"/>
    <cellStyle name="Comma 2 3 12 3 2" xfId="3602" xr:uid="{47B5914B-688F-4807-9DB6-A0AC769B45DF}"/>
    <cellStyle name="Comma 2 3 12 4" xfId="1125" xr:uid="{E9D3BE25-35DA-4747-BD6D-3361D3E7415C}"/>
    <cellStyle name="Comma 2 3 12 4 2" xfId="3603" xr:uid="{5956DABC-D941-4D7A-ADED-F83A7ED54AFE}"/>
    <cellStyle name="Comma 2 3 12 5" xfId="1126" xr:uid="{B5DC3C4F-CCBD-4A60-9FB8-064777913AA3}"/>
    <cellStyle name="Comma 2 3 12 5 2" xfId="3604" xr:uid="{237FA1D3-4427-46D0-902F-950C9FF8713D}"/>
    <cellStyle name="Comma 2 3 12 6" xfId="1127" xr:uid="{3F386BAF-8C45-4186-9DB3-EEF7AA163295}"/>
    <cellStyle name="Comma 2 3 12 6 2" xfId="3605" xr:uid="{68EA743D-6C92-4666-B35A-D098F6BD57AA}"/>
    <cellStyle name="Comma 2 3 12 7" xfId="1128" xr:uid="{A2480E68-70BB-4807-842C-C63943582494}"/>
    <cellStyle name="Comma 2 3 12 7 2" xfId="3606" xr:uid="{F046335D-FFF0-4239-A7BE-5E3AC509EDAD}"/>
    <cellStyle name="Comma 2 3 12 8" xfId="1129" xr:uid="{25F8FEB2-590C-4883-B2F8-27ABB7C21F16}"/>
    <cellStyle name="Comma 2 3 12 8 2" xfId="3607" xr:uid="{090623F4-633A-4594-A42C-630788B2FA61}"/>
    <cellStyle name="Comma 2 3 12 9" xfId="3600" xr:uid="{5629F6A1-8016-40A7-B021-B00C3B109C2E}"/>
    <cellStyle name="Comma 2 3 13" xfId="1130" xr:uid="{746FF505-6471-49A0-B086-C64F14A4FAE2}"/>
    <cellStyle name="Comma 2 3 13 2" xfId="1131" xr:uid="{D1D0BA48-7475-4FED-845E-0C1F2D5335FE}"/>
    <cellStyle name="Comma 2 3 13 2 2" xfId="3609" xr:uid="{97BBFF41-E992-4B49-AC18-9351EC2C7857}"/>
    <cellStyle name="Comma 2 3 13 3" xfId="1132" xr:uid="{8690EE8D-2D3B-4BD9-8044-A8D87EDEB13C}"/>
    <cellStyle name="Comma 2 3 13 3 2" xfId="3610" xr:uid="{46FE4E83-5586-4037-AFB4-C8EE2BD99A32}"/>
    <cellStyle name="Comma 2 3 13 4" xfId="1133" xr:uid="{C2A98D13-D0F4-4853-9F14-175B4234185A}"/>
    <cellStyle name="Comma 2 3 13 4 2" xfId="3611" xr:uid="{FBA442CA-2C1F-4293-A0AC-166762E6300A}"/>
    <cellStyle name="Comma 2 3 13 5" xfId="1134" xr:uid="{038545F9-8987-4ED6-9E63-5E1ED015E53D}"/>
    <cellStyle name="Comma 2 3 13 5 2" xfId="3612" xr:uid="{DFBF626D-84A3-4C42-AC1F-1A873527DF25}"/>
    <cellStyle name="Comma 2 3 13 6" xfId="1135" xr:uid="{FD6C9F66-06E6-45B0-9D0D-CF848DD7D65F}"/>
    <cellStyle name="Comma 2 3 13 6 2" xfId="3613" xr:uid="{E575AD25-31B5-43C3-A3E6-D4B04DE7C1E7}"/>
    <cellStyle name="Comma 2 3 13 7" xfId="1136" xr:uid="{6B47D2E6-AC3C-48D3-8E88-806126607730}"/>
    <cellStyle name="Comma 2 3 13 7 2" xfId="3614" xr:uid="{29D16154-CA36-420F-A8D8-FA18BC27F567}"/>
    <cellStyle name="Comma 2 3 13 8" xfId="1137" xr:uid="{EC4B8ACE-F21E-4715-B0EF-E56096BA7C2E}"/>
    <cellStyle name="Comma 2 3 13 8 2" xfId="3615" xr:uid="{142E8E6E-056B-4CD5-B612-53D8799F6713}"/>
    <cellStyle name="Comma 2 3 13 9" xfId="3608" xr:uid="{5A0E36EA-AF09-4E1D-A45A-2EF0F6D7CDB3}"/>
    <cellStyle name="Comma 2 3 14" xfId="1138" xr:uid="{29153C40-8EAC-45D2-BC24-C4BB4BCFB501}"/>
    <cellStyle name="Comma 2 3 14 2" xfId="1139" xr:uid="{A290431B-9138-4ACA-AF31-7B045E06ABD2}"/>
    <cellStyle name="Comma 2 3 14 2 2" xfId="3617" xr:uid="{F83BA91F-F5A4-43DF-B8C0-FB43CCE0E446}"/>
    <cellStyle name="Comma 2 3 14 3" xfId="1140" xr:uid="{7D1776A4-A294-4FEA-B8E3-84AEE22952C4}"/>
    <cellStyle name="Comma 2 3 14 3 2" xfId="3618" xr:uid="{B6908791-9986-451B-ADAF-7FDD7685413C}"/>
    <cellStyle name="Comma 2 3 14 4" xfId="1141" xr:uid="{FB4E0185-8F61-47DC-B6C3-6B51A194D36D}"/>
    <cellStyle name="Comma 2 3 14 4 2" xfId="3619" xr:uid="{41C1D79F-98E1-4BE2-B948-916F0019B571}"/>
    <cellStyle name="Comma 2 3 14 5" xfId="1142" xr:uid="{43FFCA1D-0A11-418F-832D-8353B3FE2885}"/>
    <cellStyle name="Comma 2 3 14 5 2" xfId="3620" xr:uid="{422D5A73-DDD7-433A-B9BF-1D48241A72DA}"/>
    <cellStyle name="Comma 2 3 14 6" xfId="1143" xr:uid="{A447607B-D4DF-4936-906B-15D0DFF53765}"/>
    <cellStyle name="Comma 2 3 14 6 2" xfId="3621" xr:uid="{9F8936D0-585E-451B-B440-4497AA9F4C99}"/>
    <cellStyle name="Comma 2 3 14 7" xfId="1144" xr:uid="{5B8A2F5C-D964-4A03-8DE1-B514BFEA4894}"/>
    <cellStyle name="Comma 2 3 14 7 2" xfId="3622" xr:uid="{D0649893-D4CA-4509-BB51-B6EE3C7E8F68}"/>
    <cellStyle name="Comma 2 3 14 8" xfId="1145" xr:uid="{70DBC84C-C2A8-49A5-8ADF-F381FC725E4E}"/>
    <cellStyle name="Comma 2 3 14 8 2" xfId="3623" xr:uid="{E663BEF7-1EAE-4AF8-8D05-CAD79C69BD50}"/>
    <cellStyle name="Comma 2 3 14 9" xfId="3616" xr:uid="{FB790A9A-E5B1-4D3D-907F-CB064012B741}"/>
    <cellStyle name="Comma 2 3 15" xfId="1146" xr:uid="{8C0A5E2B-5DC7-4CD2-BF87-DC01794909EC}"/>
    <cellStyle name="Comma 2 3 15 2" xfId="1147" xr:uid="{7C90ABB5-CE13-4510-8DD8-14A91538C0DF}"/>
    <cellStyle name="Comma 2 3 15 2 2" xfId="3625" xr:uid="{ECF127FA-1038-4E9E-BEAC-D235F22F2A86}"/>
    <cellStyle name="Comma 2 3 15 3" xfId="1148" xr:uid="{B2C4054B-8F2C-488B-9773-8BF004A313C2}"/>
    <cellStyle name="Comma 2 3 15 3 2" xfId="3626" xr:uid="{FBEDD2CF-ABD8-4A35-BDBA-58C031865A28}"/>
    <cellStyle name="Comma 2 3 15 4" xfId="1149" xr:uid="{1B11C897-889B-4EA8-862B-A4FF452A37ED}"/>
    <cellStyle name="Comma 2 3 15 4 2" xfId="3627" xr:uid="{633A77BD-F6D6-4F5B-888B-B76972FA89F0}"/>
    <cellStyle name="Comma 2 3 15 5" xfId="1150" xr:uid="{6AA3B97E-99BD-440A-BDB3-D10656367930}"/>
    <cellStyle name="Comma 2 3 15 5 2" xfId="3628" xr:uid="{19EC1849-B34B-46C9-8D10-CF744FB09EE1}"/>
    <cellStyle name="Comma 2 3 15 6" xfId="1151" xr:uid="{D7A07402-CBC9-41D6-A13A-857428EBD9E7}"/>
    <cellStyle name="Comma 2 3 15 6 2" xfId="3629" xr:uid="{529F4A4A-A1A0-44B9-949E-736F26D27D31}"/>
    <cellStyle name="Comma 2 3 15 7" xfId="1152" xr:uid="{4C498E0A-A0C2-4927-9274-7EC21573277D}"/>
    <cellStyle name="Comma 2 3 15 7 2" xfId="3630" xr:uid="{F4CE84A6-6672-4D2D-AE1D-ABE68A488521}"/>
    <cellStyle name="Comma 2 3 15 8" xfId="1153" xr:uid="{C403F8DE-5545-4E48-B3F6-35D52B45121A}"/>
    <cellStyle name="Comma 2 3 15 8 2" xfId="3631" xr:uid="{F38115A3-39A6-4CE0-BA2C-639C6D238809}"/>
    <cellStyle name="Comma 2 3 15 9" xfId="3624" xr:uid="{D56F36D6-75EB-4997-A60E-0B4F7F899208}"/>
    <cellStyle name="Comma 2 3 16" xfId="1154" xr:uid="{412A5EC9-3813-4DCD-9BAA-7A14DE504AC8}"/>
    <cellStyle name="Comma 2 3 16 2" xfId="1155" xr:uid="{4916BA1E-B66B-4D4D-8493-3290539CF7B3}"/>
    <cellStyle name="Comma 2 3 16 2 2" xfId="3633" xr:uid="{1A114FDB-97DD-476C-8134-0B4F82459ACB}"/>
    <cellStyle name="Comma 2 3 16 3" xfId="1156" xr:uid="{BA9C890F-0E18-4B08-9BC2-B32167061E35}"/>
    <cellStyle name="Comma 2 3 16 3 2" xfId="3634" xr:uid="{9EA0C8E8-178E-48EB-995D-AF1FA6EC8073}"/>
    <cellStyle name="Comma 2 3 16 4" xfId="1157" xr:uid="{B8AFF9FE-66A5-4387-A737-FD9FC4CE1CFA}"/>
    <cellStyle name="Comma 2 3 16 4 2" xfId="3635" xr:uid="{5949E790-EE7D-491B-BF2E-14D7BEECBF2C}"/>
    <cellStyle name="Comma 2 3 16 5" xfId="1158" xr:uid="{EB78CDD2-BBA1-4A5C-8E37-721D4AEF0DC7}"/>
    <cellStyle name="Comma 2 3 16 5 2" xfId="3636" xr:uid="{FED0314E-3051-4AB7-920B-8840F657960B}"/>
    <cellStyle name="Comma 2 3 16 6" xfId="1159" xr:uid="{D380A9FC-A4F4-4906-8E3F-22185A29A537}"/>
    <cellStyle name="Comma 2 3 16 6 2" xfId="3637" xr:uid="{D0AEADA8-6A17-480E-8CEE-02A43DE20CFC}"/>
    <cellStyle name="Comma 2 3 16 7" xfId="1160" xr:uid="{4A919D7B-2ADE-4DA7-80B0-32002D136797}"/>
    <cellStyle name="Comma 2 3 16 7 2" xfId="3638" xr:uid="{FA08E407-A097-4A41-AA9D-0CE932525112}"/>
    <cellStyle name="Comma 2 3 16 8" xfId="1161" xr:uid="{332D3502-D44A-4039-81F9-615A39DAA5EA}"/>
    <cellStyle name="Comma 2 3 16 8 2" xfId="3639" xr:uid="{EB02E776-89B7-4DD7-B21A-4F5392D49103}"/>
    <cellStyle name="Comma 2 3 16 9" xfId="3632" xr:uid="{9F721BC2-9AD7-44CF-ADFB-1EF13B2FA203}"/>
    <cellStyle name="Comma 2 3 17" xfId="1162" xr:uid="{7099DA54-950B-456B-8E58-73CF3ABC577E}"/>
    <cellStyle name="Comma 2 3 17 2" xfId="1163" xr:uid="{C0B9207C-0F42-47B6-A22E-F3EEA1080049}"/>
    <cellStyle name="Comma 2 3 17 2 2" xfId="3641" xr:uid="{AB8576FE-69A4-4313-A2D0-183DC12CF878}"/>
    <cellStyle name="Comma 2 3 17 3" xfId="1164" xr:uid="{4A4350A6-2292-442C-8B8B-1F4E25F05264}"/>
    <cellStyle name="Comma 2 3 17 3 2" xfId="3642" xr:uid="{43F8912B-7491-48A4-AEDC-4132DC586F4F}"/>
    <cellStyle name="Comma 2 3 17 4" xfId="1165" xr:uid="{CFFC4B7C-C6D5-4565-B6E7-8BA64A9DAED6}"/>
    <cellStyle name="Comma 2 3 17 4 2" xfId="3643" xr:uid="{34AF3B6C-9B2D-4C02-924D-23FD518244A0}"/>
    <cellStyle name="Comma 2 3 17 5" xfId="1166" xr:uid="{9A8EE6D4-401E-49DF-8C23-CEB541D38DA5}"/>
    <cellStyle name="Comma 2 3 17 5 2" xfId="3644" xr:uid="{5CCDDBD6-E22A-41FC-A8DB-B2972D443C57}"/>
    <cellStyle name="Comma 2 3 17 6" xfId="1167" xr:uid="{03419800-DBFD-44C8-975C-5EBA7C2D0DDD}"/>
    <cellStyle name="Comma 2 3 17 6 2" xfId="3645" xr:uid="{B38E716C-CE8C-40DD-B06F-F0FFBE858ABD}"/>
    <cellStyle name="Comma 2 3 17 7" xfId="1168" xr:uid="{EBD56CDC-CC31-4CB5-A172-C6AF9765890F}"/>
    <cellStyle name="Comma 2 3 17 7 2" xfId="3646" xr:uid="{482B0244-B2E2-4DDA-8B16-F662D65367CF}"/>
    <cellStyle name="Comma 2 3 17 8" xfId="1169" xr:uid="{32407092-DC15-44B9-88F2-8E8E3A6E29F1}"/>
    <cellStyle name="Comma 2 3 17 8 2" xfId="3647" xr:uid="{C14FF65D-87E4-4D23-8D1E-E634B1CD1BAF}"/>
    <cellStyle name="Comma 2 3 17 9" xfId="3640" xr:uid="{B5655E43-64FD-4D90-A6AB-98CF0D07C9F0}"/>
    <cellStyle name="Comma 2 3 18" xfId="1170" xr:uid="{4C5089B5-C485-424D-86FF-1897491A0402}"/>
    <cellStyle name="Comma 2 3 18 2" xfId="1171" xr:uid="{8A61A42B-6170-4668-B055-744E792A99C9}"/>
    <cellStyle name="Comma 2 3 18 2 2" xfId="3649" xr:uid="{D3D51B8A-F8C0-432C-A7AB-8A48B410CC7E}"/>
    <cellStyle name="Comma 2 3 18 3" xfId="1172" xr:uid="{0E528901-C249-4373-B2A6-DFEA976D7F05}"/>
    <cellStyle name="Comma 2 3 18 3 2" xfId="3650" xr:uid="{2539EA5E-C8D8-45E9-B848-22C3361CFF11}"/>
    <cellStyle name="Comma 2 3 18 4" xfId="1173" xr:uid="{FFBB44F1-FA86-45A5-8B60-AD5CCE558296}"/>
    <cellStyle name="Comma 2 3 18 4 2" xfId="3651" xr:uid="{9CDE9E93-6D40-462A-AC92-27DFECFFD9C7}"/>
    <cellStyle name="Comma 2 3 18 5" xfId="1174" xr:uid="{C084244B-EF43-47AC-96F1-23C278AD0CCB}"/>
    <cellStyle name="Comma 2 3 18 5 2" xfId="3652" xr:uid="{03D606A0-3E38-4A74-998F-50DD8C75BDCB}"/>
    <cellStyle name="Comma 2 3 18 6" xfId="1175" xr:uid="{F7DBE659-57A7-4FF1-AFFF-EE63876922D5}"/>
    <cellStyle name="Comma 2 3 18 6 2" xfId="3653" xr:uid="{F61E3FA6-471E-454B-BFE5-AF5BB2A3AC89}"/>
    <cellStyle name="Comma 2 3 18 7" xfId="1176" xr:uid="{2B0EF181-8C04-4B3A-84D2-89D25EB3BC95}"/>
    <cellStyle name="Comma 2 3 18 7 2" xfId="3654" xr:uid="{912F8DB0-866B-4EAA-A9FC-782787499EA0}"/>
    <cellStyle name="Comma 2 3 18 8" xfId="1177" xr:uid="{013E5192-B1AD-45B6-B741-6C5DEEA4B968}"/>
    <cellStyle name="Comma 2 3 18 8 2" xfId="3655" xr:uid="{3609DE77-1809-4980-98A0-867DC0E52ABA}"/>
    <cellStyle name="Comma 2 3 18 9" xfId="3648" xr:uid="{8F6E70EB-770E-4438-8E07-2026AABDBC54}"/>
    <cellStyle name="Comma 2 3 19" xfId="1178" xr:uid="{21E70729-1FB5-4D8A-A4F9-2658A5C35C24}"/>
    <cellStyle name="Comma 2 3 19 2" xfId="1179" xr:uid="{76223E90-673E-4F0A-A294-7CEE3902362A}"/>
    <cellStyle name="Comma 2 3 19 2 2" xfId="3657" xr:uid="{DF4FCCC5-8DB8-4FAE-BF1D-7364BA60B89D}"/>
    <cellStyle name="Comma 2 3 19 3" xfId="1180" xr:uid="{A6C1B8EF-A2D8-4BED-AE04-AB3BCBCE7047}"/>
    <cellStyle name="Comma 2 3 19 3 2" xfId="3658" xr:uid="{989C9CA1-1E5F-4E69-B575-D0E0986C2807}"/>
    <cellStyle name="Comma 2 3 19 4" xfId="1181" xr:uid="{3802BAFF-C444-466B-8D64-8F435BCBD04D}"/>
    <cellStyle name="Comma 2 3 19 4 2" xfId="3659" xr:uid="{520307D0-99C2-4656-AFDC-66F924814F61}"/>
    <cellStyle name="Comma 2 3 19 5" xfId="1182" xr:uid="{2646ACE6-1F64-419D-87E7-AA3116CAB0DC}"/>
    <cellStyle name="Comma 2 3 19 5 2" xfId="3660" xr:uid="{CAC6BB18-3D3F-476A-A375-A00A7F2E43EC}"/>
    <cellStyle name="Comma 2 3 19 6" xfId="1183" xr:uid="{AC126150-0D8B-49E2-86F2-2E7240FE469B}"/>
    <cellStyle name="Comma 2 3 19 6 2" xfId="3661" xr:uid="{B5B54BC7-4286-4DF8-B836-48D55D8E0801}"/>
    <cellStyle name="Comma 2 3 19 7" xfId="1184" xr:uid="{1A4951A0-6BE8-41FE-BFA3-874AC475C296}"/>
    <cellStyle name="Comma 2 3 19 7 2" xfId="3662" xr:uid="{10606F5F-9B65-4390-8F4D-2DB5838FBDD9}"/>
    <cellStyle name="Comma 2 3 19 8" xfId="1185" xr:uid="{E96D172E-98F1-4548-A756-1D866B05FC1B}"/>
    <cellStyle name="Comma 2 3 19 8 2" xfId="3663" xr:uid="{C0191994-2AB1-43B9-9AFE-FE12D0B7F6F0}"/>
    <cellStyle name="Comma 2 3 19 9" xfId="3656" xr:uid="{1A5104F4-4AAA-4503-836A-F800A2C45626}"/>
    <cellStyle name="Comma 2 3 2" xfId="1186" xr:uid="{B15341BF-44DC-464F-B9F7-8FE704F6E1F8}"/>
    <cellStyle name="Comma 2 3 2 2" xfId="1187" xr:uid="{21657C06-A4E8-4251-8E0C-D0D23EE52306}"/>
    <cellStyle name="Comma 2 3 2 2 2" xfId="3665" xr:uid="{12A1E01A-E8B8-4FC4-AA72-D05DD848D9E4}"/>
    <cellStyle name="Comma 2 3 2 3" xfId="1188" xr:uid="{A2650604-D37C-4876-90D2-30EA50657465}"/>
    <cellStyle name="Comma 2 3 2 3 2" xfId="3666" xr:uid="{1E7D489E-DAB3-4A26-87BB-EC92AB188806}"/>
    <cellStyle name="Comma 2 3 2 4" xfId="1189" xr:uid="{10FD8A9A-1DB7-4A00-B4A4-45A21CAC8308}"/>
    <cellStyle name="Comma 2 3 2 4 2" xfId="3667" xr:uid="{23B7DFE9-594E-40DC-8742-9DDEF9E31C2F}"/>
    <cellStyle name="Comma 2 3 2 5" xfId="1190" xr:uid="{740BB207-F950-4A61-9B5A-F111785CF1D7}"/>
    <cellStyle name="Comma 2 3 2 5 2" xfId="3668" xr:uid="{04B1FAB4-3125-4257-A023-256F92505032}"/>
    <cellStyle name="Comma 2 3 2 6" xfId="1191" xr:uid="{3B88719F-9633-4A3B-A2CE-F161AB33F8A3}"/>
    <cellStyle name="Comma 2 3 2 6 2" xfId="3669" xr:uid="{7E9D0922-D3F5-4032-AD24-3EAEE2CF955C}"/>
    <cellStyle name="Comma 2 3 2 7" xfId="1192" xr:uid="{CED5012B-3BA5-409E-B9E4-90A36576C4AC}"/>
    <cellStyle name="Comma 2 3 2 7 2" xfId="3670" xr:uid="{A383BE31-9966-4E08-85A9-218563EA69B4}"/>
    <cellStyle name="Comma 2 3 2 8" xfId="1193" xr:uid="{E9FA9344-0CDF-4719-832A-398A14FAF345}"/>
    <cellStyle name="Comma 2 3 2 8 2" xfId="3671" xr:uid="{9C9CF41E-C708-4913-BE37-497CEB3B3BAB}"/>
    <cellStyle name="Comma 2 3 2 9" xfId="3664" xr:uid="{3A9F6F10-DA56-4B60-B0DD-BCD3C18D4DE6}"/>
    <cellStyle name="Comma 2 3 20" xfId="1194" xr:uid="{6E1CC52F-8089-42D9-A2F5-0E79EC911204}"/>
    <cellStyle name="Comma 2 3 20 2" xfId="1195" xr:uid="{EBC1CFB0-F31F-43DB-A4E9-6315FFB12B73}"/>
    <cellStyle name="Comma 2 3 20 2 2" xfId="3673" xr:uid="{2278832D-7B0D-448A-A445-A0D6B4D177F3}"/>
    <cellStyle name="Comma 2 3 20 3" xfId="1196" xr:uid="{F2BCAEA1-F057-4E5E-BC9B-8811C4BEDF79}"/>
    <cellStyle name="Comma 2 3 20 3 2" xfId="3674" xr:uid="{A287A674-3B38-4152-8D05-C9D42816CAC0}"/>
    <cellStyle name="Comma 2 3 20 4" xfId="1197" xr:uid="{D1240B63-51FC-4425-A43D-EBC200110305}"/>
    <cellStyle name="Comma 2 3 20 4 2" xfId="3675" xr:uid="{5BEC2D5E-997B-40F2-89AE-D3C98EF2041F}"/>
    <cellStyle name="Comma 2 3 20 5" xfId="1198" xr:uid="{5D3E6AD8-E838-47C4-8A19-A52367C76DDE}"/>
    <cellStyle name="Comma 2 3 20 5 2" xfId="3676" xr:uid="{DBD8575C-70AE-4E03-98E0-CDA9B351A88C}"/>
    <cellStyle name="Comma 2 3 20 6" xfId="1199" xr:uid="{26A3CBDA-4212-45BC-B9FC-DCDE45AB9519}"/>
    <cellStyle name="Comma 2 3 20 6 2" xfId="3677" xr:uid="{52CFE157-B13C-409D-B729-CEFDC97020C3}"/>
    <cellStyle name="Comma 2 3 20 7" xfId="1200" xr:uid="{0DDAADB6-BDCE-4883-B9B3-58511A602704}"/>
    <cellStyle name="Comma 2 3 20 7 2" xfId="3678" xr:uid="{F1C2BCD9-E811-4283-92AD-4E0B7B2360D2}"/>
    <cellStyle name="Comma 2 3 20 8" xfId="1201" xr:uid="{955E6EB2-A930-4ADB-A4D1-71A1256E0B42}"/>
    <cellStyle name="Comma 2 3 20 8 2" xfId="3679" xr:uid="{2724D54E-A1C0-4EAE-A842-4DAD49F54A7E}"/>
    <cellStyle name="Comma 2 3 20 9" xfId="3672" xr:uid="{1A9E602C-3554-4387-85FE-F2C547C47359}"/>
    <cellStyle name="Comma 2 3 21" xfId="1202" xr:uid="{FB10EF39-44B4-45E6-A4F1-2AD3A0062CFB}"/>
    <cellStyle name="Comma 2 3 21 2" xfId="1203" xr:uid="{CE4DBD49-1C68-477B-919F-883FB2DA9621}"/>
    <cellStyle name="Comma 2 3 21 2 2" xfId="3681" xr:uid="{497E6F45-F7CD-45B5-8829-BE48F7FA3516}"/>
    <cellStyle name="Comma 2 3 21 3" xfId="1204" xr:uid="{55987F0C-53AA-412E-92CA-99D0C982FC94}"/>
    <cellStyle name="Comma 2 3 21 3 2" xfId="3682" xr:uid="{59391E4E-11D4-41F4-A0CB-543A5A9F2060}"/>
    <cellStyle name="Comma 2 3 21 4" xfId="1205" xr:uid="{BFEF7923-796D-447C-B26D-C8161CC85C83}"/>
    <cellStyle name="Comma 2 3 21 4 2" xfId="3683" xr:uid="{3F411313-C3B8-4A44-B96B-61A55690FF77}"/>
    <cellStyle name="Comma 2 3 21 5" xfId="1206" xr:uid="{D0EFA822-C260-4823-9E57-0D7403273BAD}"/>
    <cellStyle name="Comma 2 3 21 5 2" xfId="3684" xr:uid="{04450622-E02D-4E4A-9A29-3FE597F89D92}"/>
    <cellStyle name="Comma 2 3 21 6" xfId="1207" xr:uid="{B1945AAC-4671-453E-A858-FB8166570E94}"/>
    <cellStyle name="Comma 2 3 21 6 2" xfId="3685" xr:uid="{ECF6DE1C-E786-45FE-972B-0B3D8CBCC103}"/>
    <cellStyle name="Comma 2 3 21 7" xfId="1208" xr:uid="{E5AD13AA-9FC7-4F14-85C6-EF90F4D1785C}"/>
    <cellStyle name="Comma 2 3 21 7 2" xfId="3686" xr:uid="{7BCA8B6E-3A90-4D42-B1A0-982FDABC7C1B}"/>
    <cellStyle name="Comma 2 3 21 8" xfId="1209" xr:uid="{5558774F-DFB0-4E0A-96A2-216E0A8AF584}"/>
    <cellStyle name="Comma 2 3 21 8 2" xfId="3687" xr:uid="{19FFDF05-8CF5-4740-B135-EC6882718B3A}"/>
    <cellStyle name="Comma 2 3 21 9" xfId="3680" xr:uid="{D0B599CC-311C-46AA-9B42-349FC47D32B4}"/>
    <cellStyle name="Comma 2 3 22" xfId="1210" xr:uid="{EE3F937A-93D9-4EC6-BC12-307543710612}"/>
    <cellStyle name="Comma 2 3 22 2" xfId="1211" xr:uid="{CD29F6C1-CA8B-40B2-A79D-DFFD05C52C1D}"/>
    <cellStyle name="Comma 2 3 22 2 2" xfId="3689" xr:uid="{4DFAC3C0-A1E2-47DB-8C57-D3D0EE3BE4DC}"/>
    <cellStyle name="Comma 2 3 22 3" xfId="1212" xr:uid="{BAB74EE9-F26D-4C74-8713-39CFC6A69B82}"/>
    <cellStyle name="Comma 2 3 22 3 2" xfId="3690" xr:uid="{D7A470BB-8BBE-452E-A2C6-FE743C7F8B35}"/>
    <cellStyle name="Comma 2 3 22 4" xfId="1213" xr:uid="{830D5BF6-4F41-4C01-9FDD-50F21E6EE5EC}"/>
    <cellStyle name="Comma 2 3 22 4 2" xfId="3691" xr:uid="{43C96223-DBEC-43F2-BD36-1B6196E2C936}"/>
    <cellStyle name="Comma 2 3 22 5" xfId="1214" xr:uid="{4E833DDA-1505-4983-A884-2FFC5E515628}"/>
    <cellStyle name="Comma 2 3 22 5 2" xfId="3692" xr:uid="{D75369BD-6736-425C-862C-539F4C050E7C}"/>
    <cellStyle name="Comma 2 3 22 6" xfId="1215" xr:uid="{3E212511-8836-4A2C-990F-901C38E0CAFD}"/>
    <cellStyle name="Comma 2 3 22 6 2" xfId="3693" xr:uid="{C1C18C16-6EB0-444D-802E-486ABCE5B0A9}"/>
    <cellStyle name="Comma 2 3 22 7" xfId="1216" xr:uid="{6B35C88C-DF29-4632-9766-E04D819B4C16}"/>
    <cellStyle name="Comma 2 3 22 7 2" xfId="3694" xr:uid="{D05E6160-F5CE-484B-9F49-6D8772126E6C}"/>
    <cellStyle name="Comma 2 3 22 8" xfId="1217" xr:uid="{918A1829-47E0-4413-A433-3F11F73AB066}"/>
    <cellStyle name="Comma 2 3 22 8 2" xfId="3695" xr:uid="{E684BA51-6AC3-4D1D-B527-FCD1DB3A9387}"/>
    <cellStyle name="Comma 2 3 22 9" xfId="3688" xr:uid="{B98B2F6F-D10F-4EC3-8908-C796317069C4}"/>
    <cellStyle name="Comma 2 3 23" xfId="1218" xr:uid="{CBB7875E-F1BF-4956-83B4-AEDDE5BFE4E1}"/>
    <cellStyle name="Comma 2 3 23 2" xfId="1219" xr:uid="{42915DAA-1B93-4608-8990-03DAFDE01D62}"/>
    <cellStyle name="Comma 2 3 23 2 2" xfId="3697" xr:uid="{911E952D-856C-4E0B-A4A9-5A0F82771099}"/>
    <cellStyle name="Comma 2 3 23 3" xfId="1220" xr:uid="{BD9F05F7-C2EA-42CF-8D5C-6DC4AB6B1962}"/>
    <cellStyle name="Comma 2 3 23 3 2" xfId="3698" xr:uid="{8FDE6B5B-BACB-4903-A883-6B1BE4563A67}"/>
    <cellStyle name="Comma 2 3 23 4" xfId="1221" xr:uid="{2D67D7C5-805E-44C1-91AE-CD4597B04E5A}"/>
    <cellStyle name="Comma 2 3 23 4 2" xfId="3699" xr:uid="{58049D63-CC07-40C8-9386-E0B11D94AF37}"/>
    <cellStyle name="Comma 2 3 23 5" xfId="1222" xr:uid="{AFCAC11F-7D3A-4ED4-BB11-31B4C18AB92A}"/>
    <cellStyle name="Comma 2 3 23 5 2" xfId="3700" xr:uid="{B8684723-89C0-4BE2-887F-739714AE3664}"/>
    <cellStyle name="Comma 2 3 23 6" xfId="1223" xr:uid="{8B11A93B-8378-4E3B-AB4D-65AD152187CD}"/>
    <cellStyle name="Comma 2 3 23 6 2" xfId="3701" xr:uid="{BC8CD772-ED47-490E-A9D8-302F314D9150}"/>
    <cellStyle name="Comma 2 3 23 7" xfId="1224" xr:uid="{9A027B5C-D1BE-479A-A698-F95AD8E84692}"/>
    <cellStyle name="Comma 2 3 23 7 2" xfId="3702" xr:uid="{456381E5-6049-4B6B-A437-AB82AC0308D5}"/>
    <cellStyle name="Comma 2 3 23 8" xfId="1225" xr:uid="{6E564FB5-86F9-4006-B2E9-D615A4F3B6AF}"/>
    <cellStyle name="Comma 2 3 23 8 2" xfId="3703" xr:uid="{A3F751EF-E3A6-4FA1-9A06-4BEDD84F0B2D}"/>
    <cellStyle name="Comma 2 3 23 9" xfId="3696" xr:uid="{D862E8E4-0276-4C6B-BA7B-E79CD909142C}"/>
    <cellStyle name="Comma 2 3 24" xfId="1226" xr:uid="{AEF71DD9-47C3-4C6A-8BF8-D96570A8F0D3}"/>
    <cellStyle name="Comma 2 3 24 2" xfId="1227" xr:uid="{AC37A619-7FF0-4ABC-9231-C9E727898E2F}"/>
    <cellStyle name="Comma 2 3 24 2 2" xfId="3705" xr:uid="{AAFBC2CE-9D02-4103-813F-43DE431A5E22}"/>
    <cellStyle name="Comma 2 3 24 3" xfId="1228" xr:uid="{0A0319C9-DE4E-4E6A-9380-5942F4D027E4}"/>
    <cellStyle name="Comma 2 3 24 3 2" xfId="3706" xr:uid="{359BBBCD-ED99-45F0-BC2D-8AA85CA84360}"/>
    <cellStyle name="Comma 2 3 24 4" xfId="1229" xr:uid="{1E0A2BAC-FB72-4B1F-9372-2832164CCE7C}"/>
    <cellStyle name="Comma 2 3 24 4 2" xfId="3707" xr:uid="{D20CFB2A-9952-4606-9181-FF7C06F574A2}"/>
    <cellStyle name="Comma 2 3 24 5" xfId="1230" xr:uid="{F0531CB7-0A1A-4E6E-8560-F82CD85B5B50}"/>
    <cellStyle name="Comma 2 3 24 5 2" xfId="3708" xr:uid="{EACE5189-C7A1-4705-A0A1-12D2F29CFE20}"/>
    <cellStyle name="Comma 2 3 24 6" xfId="1231" xr:uid="{A3BA64C9-7217-494A-959C-7E86F12EB9F8}"/>
    <cellStyle name="Comma 2 3 24 6 2" xfId="3709" xr:uid="{913B0204-994D-4680-A717-89FA9488D07E}"/>
    <cellStyle name="Comma 2 3 24 7" xfId="1232" xr:uid="{BDAA97AD-F0CB-4BCF-A866-E417626175B6}"/>
    <cellStyle name="Comma 2 3 24 7 2" xfId="3710" xr:uid="{8ED771DA-64DC-4665-9BFB-3066508398DA}"/>
    <cellStyle name="Comma 2 3 24 8" xfId="1233" xr:uid="{B42FEC59-7D7D-4942-92FD-B218FEC0577F}"/>
    <cellStyle name="Comma 2 3 24 8 2" xfId="3711" xr:uid="{0775C3E2-AE9F-4E5B-B66E-CACF3545B9B3}"/>
    <cellStyle name="Comma 2 3 24 9" xfId="3704" xr:uid="{9A2C793E-DC50-4A73-B490-D22A5D02D6C2}"/>
    <cellStyle name="Comma 2 3 25" xfId="1234" xr:uid="{6C07D94E-033D-4841-88FA-AD783ACFD266}"/>
    <cellStyle name="Comma 2 3 25 2" xfId="1235" xr:uid="{8B74C2BD-6AD8-4BA7-9767-48BD14C1D228}"/>
    <cellStyle name="Comma 2 3 25 2 2" xfId="3713" xr:uid="{1F5C11F8-C7AD-4C74-A6BE-F6F1E53E832C}"/>
    <cellStyle name="Comma 2 3 25 3" xfId="1236" xr:uid="{12453829-8F09-4235-98DB-80A575CEFD7B}"/>
    <cellStyle name="Comma 2 3 25 3 2" xfId="3714" xr:uid="{99F9847D-849F-47CD-8707-B9E4B5ED630B}"/>
    <cellStyle name="Comma 2 3 25 4" xfId="1237" xr:uid="{29E34F84-CC50-4D9F-AD89-288198C9AD68}"/>
    <cellStyle name="Comma 2 3 25 4 2" xfId="3715" xr:uid="{8D797D9C-7D52-45FA-8D54-D05E3C54BBB2}"/>
    <cellStyle name="Comma 2 3 25 5" xfId="1238" xr:uid="{0AF64812-E85F-4DEC-A5EA-7A5A714279CB}"/>
    <cellStyle name="Comma 2 3 25 5 2" xfId="3716" xr:uid="{70C9490D-AB46-4853-BFF1-3482F962EDC0}"/>
    <cellStyle name="Comma 2 3 25 6" xfId="1239" xr:uid="{F6EAC3BD-71D6-4AF2-B7D7-5C714369446B}"/>
    <cellStyle name="Comma 2 3 25 6 2" xfId="3717" xr:uid="{5A8AA3F3-5E9B-47F9-8F74-615044401FC6}"/>
    <cellStyle name="Comma 2 3 25 7" xfId="1240" xr:uid="{10666EEF-0B35-4506-8ECD-D751E192F98F}"/>
    <cellStyle name="Comma 2 3 25 7 2" xfId="3718" xr:uid="{7C2F45BE-4BDC-41A1-A68F-C3E43881B6E6}"/>
    <cellStyle name="Comma 2 3 25 8" xfId="1241" xr:uid="{61291CB1-F08F-451E-9898-63C83001BF86}"/>
    <cellStyle name="Comma 2 3 25 8 2" xfId="3719" xr:uid="{3477AFB1-A122-473B-93B5-9B189BB6F76B}"/>
    <cellStyle name="Comma 2 3 25 9" xfId="3712" xr:uid="{1EEF89A5-8E78-4B8E-8CD0-2D84CBDF5148}"/>
    <cellStyle name="Comma 2 3 26" xfId="1242" xr:uid="{92202462-C839-4920-BAF5-C1B85B51D554}"/>
    <cellStyle name="Comma 2 3 26 2" xfId="1243" xr:uid="{1E08069B-B46D-4C80-9525-EC438CE1B391}"/>
    <cellStyle name="Comma 2 3 26 2 2" xfId="3721" xr:uid="{C918C5AC-2FBD-4FE1-A91A-CDB5E3D685C3}"/>
    <cellStyle name="Comma 2 3 26 3" xfId="1244" xr:uid="{5A2A9002-E728-4F66-AA1C-46C5669C815A}"/>
    <cellStyle name="Comma 2 3 26 3 2" xfId="3722" xr:uid="{F104BD4C-05AA-4904-8077-B6F577F35D10}"/>
    <cellStyle name="Comma 2 3 26 4" xfId="1245" xr:uid="{006C55D6-0C0F-4B0D-8E18-1A962A021ED2}"/>
    <cellStyle name="Comma 2 3 26 4 2" xfId="3723" xr:uid="{68A23A68-B95F-40FC-B39F-918A36B0365D}"/>
    <cellStyle name="Comma 2 3 26 5" xfId="1246" xr:uid="{20EDDB0B-6F4E-4DFD-9D87-197169A79EAD}"/>
    <cellStyle name="Comma 2 3 26 5 2" xfId="3724" xr:uid="{2EFE2604-4937-416D-8CFB-1020A2EE089C}"/>
    <cellStyle name="Comma 2 3 26 6" xfId="1247" xr:uid="{C0E6483B-F0F8-4C82-8C2B-084E1508C242}"/>
    <cellStyle name="Comma 2 3 26 6 2" xfId="3725" xr:uid="{B97AC2C9-9F09-412F-8338-E485CD768478}"/>
    <cellStyle name="Comma 2 3 26 7" xfId="1248" xr:uid="{B120EE80-EB4F-41BE-ADA4-771A3695A6DA}"/>
    <cellStyle name="Comma 2 3 26 7 2" xfId="3726" xr:uid="{3ECAC55F-8046-4BB2-99FD-769E7173F767}"/>
    <cellStyle name="Comma 2 3 26 8" xfId="1249" xr:uid="{DC9D1A96-DD52-4888-9398-378B6CD5CA5F}"/>
    <cellStyle name="Comma 2 3 26 8 2" xfId="3727" xr:uid="{D096449F-99D3-4FD6-BBD4-56C77EE7688C}"/>
    <cellStyle name="Comma 2 3 26 9" xfId="3720" xr:uid="{7E88F99F-510A-4A5C-A9FF-72673F294C9F}"/>
    <cellStyle name="Comma 2 3 27" xfId="1250" xr:uid="{70057B19-A421-41FB-8739-EDD5695B6318}"/>
    <cellStyle name="Comma 2 3 27 2" xfId="1251" xr:uid="{583440F7-B841-42DE-BE66-0327B6D0EDF8}"/>
    <cellStyle name="Comma 2 3 27 2 2" xfId="3729" xr:uid="{3D391CF0-B983-4A67-9047-8B858D618210}"/>
    <cellStyle name="Comma 2 3 27 3" xfId="1252" xr:uid="{65DBB186-39C5-4947-A724-274080593881}"/>
    <cellStyle name="Comma 2 3 27 3 2" xfId="3730" xr:uid="{DF36025E-4E7E-47CE-B86B-14F96C2E9069}"/>
    <cellStyle name="Comma 2 3 27 4" xfId="1253" xr:uid="{B3960915-C1E6-4852-986F-9B983D979003}"/>
    <cellStyle name="Comma 2 3 27 4 2" xfId="3731" xr:uid="{D0760CF2-2E00-4DF2-824A-8DF57594FC1A}"/>
    <cellStyle name="Comma 2 3 27 5" xfId="1254" xr:uid="{EB2A7372-FFEC-4C33-AB35-F57A1C5E63A8}"/>
    <cellStyle name="Comma 2 3 27 5 2" xfId="3732" xr:uid="{A0D683B0-6814-40E0-9A82-E6C60143CD31}"/>
    <cellStyle name="Comma 2 3 27 6" xfId="1255" xr:uid="{F8D72EF2-C0BF-4887-9D82-4F1E9DCF7444}"/>
    <cellStyle name="Comma 2 3 27 6 2" xfId="3733" xr:uid="{DCBC37FC-F7E9-42B4-A64B-601A24B8658C}"/>
    <cellStyle name="Comma 2 3 27 7" xfId="1256" xr:uid="{53386175-7C2B-492B-9050-5B5B7C14A1D9}"/>
    <cellStyle name="Comma 2 3 27 7 2" xfId="3734" xr:uid="{E1041B03-6234-4D0C-8271-EB685D034EBF}"/>
    <cellStyle name="Comma 2 3 27 8" xfId="1257" xr:uid="{9E505FEB-CAFE-4228-9879-5936206E5942}"/>
    <cellStyle name="Comma 2 3 27 8 2" xfId="3735" xr:uid="{1628035C-09FB-4C44-860C-BEFEBE48F331}"/>
    <cellStyle name="Comma 2 3 27 9" xfId="3728" xr:uid="{94418F46-0113-47D1-9647-5D8416EAF1A7}"/>
    <cellStyle name="Comma 2 3 28" xfId="1258" xr:uid="{A9C9A553-2CC2-423B-A70C-FB55D8F3C85C}"/>
    <cellStyle name="Comma 2 3 28 2" xfId="1259" xr:uid="{C58B0A49-09B2-4D89-9B82-65E67C673DC0}"/>
    <cellStyle name="Comma 2 3 28 2 2" xfId="3737" xr:uid="{1269DB66-AF50-4663-A84E-AE279CF537F6}"/>
    <cellStyle name="Comma 2 3 28 3" xfId="1260" xr:uid="{904C3F73-0E79-4967-A434-F73FD52A82AE}"/>
    <cellStyle name="Comma 2 3 28 3 2" xfId="3738" xr:uid="{A5CC9AFA-F9A1-4730-B32C-A24A79C35C97}"/>
    <cellStyle name="Comma 2 3 28 4" xfId="1261" xr:uid="{DB5BA259-6CEC-402D-8BA5-8E9C0ABA5D0A}"/>
    <cellStyle name="Comma 2 3 28 4 2" xfId="3739" xr:uid="{F56D37DD-374B-471E-B3A1-70DD54878A28}"/>
    <cellStyle name="Comma 2 3 28 5" xfId="1262" xr:uid="{CC990ADC-1C9C-4E67-8EF5-2C46C7428A08}"/>
    <cellStyle name="Comma 2 3 28 5 2" xfId="3740" xr:uid="{5CCABC84-D2DF-4987-99C7-281805B51D01}"/>
    <cellStyle name="Comma 2 3 28 6" xfId="1263" xr:uid="{761E87BC-6317-4506-800F-3502A8AA98B2}"/>
    <cellStyle name="Comma 2 3 28 6 2" xfId="3741" xr:uid="{E24B8211-6C6A-4346-AE3E-C9F35494D069}"/>
    <cellStyle name="Comma 2 3 28 7" xfId="1264" xr:uid="{4A411E81-4A11-4A9C-9122-716E4BBD0B4B}"/>
    <cellStyle name="Comma 2 3 28 7 2" xfId="3742" xr:uid="{5A7D71F4-866E-48A0-AEDB-B4CE5B78891F}"/>
    <cellStyle name="Comma 2 3 28 8" xfId="1265" xr:uid="{320EAE37-4B32-449F-84AF-4B9FD616FF3C}"/>
    <cellStyle name="Comma 2 3 28 8 2" xfId="3743" xr:uid="{E72295A3-DAF3-4213-81E9-4AC8F0D91422}"/>
    <cellStyle name="Comma 2 3 28 9" xfId="3736" xr:uid="{10815B82-16AF-4C6C-9A72-27E0C7E62152}"/>
    <cellStyle name="Comma 2 3 29" xfId="1266" xr:uid="{10288E7D-B5E9-4287-8734-56F14EF435D5}"/>
    <cellStyle name="Comma 2 3 29 2" xfId="1267" xr:uid="{F3FCB55A-ED6D-4927-BD8B-3013FFDEA8B4}"/>
    <cellStyle name="Comma 2 3 29 2 2" xfId="3745" xr:uid="{A0CDA33A-C8D1-4894-B008-DE338FCFA9F1}"/>
    <cellStyle name="Comma 2 3 29 3" xfId="1268" xr:uid="{53C6AB64-6824-4C21-B8EF-863391A1624F}"/>
    <cellStyle name="Comma 2 3 29 3 2" xfId="3746" xr:uid="{59E918AD-E432-40A3-994D-6CACB3352FF0}"/>
    <cellStyle name="Comma 2 3 29 4" xfId="1269" xr:uid="{9C280102-340C-4E68-8B49-6E2FA1A6DF48}"/>
    <cellStyle name="Comma 2 3 29 4 2" xfId="3747" xr:uid="{19CC8A57-70C6-426D-8F6F-B40EBF610D8D}"/>
    <cellStyle name="Comma 2 3 29 5" xfId="1270" xr:uid="{3F593A5D-3F42-4F84-8CBC-C9E07D5A7261}"/>
    <cellStyle name="Comma 2 3 29 5 2" xfId="3748" xr:uid="{764D9B99-4EC0-4E7C-848A-15F271DD6AB5}"/>
    <cellStyle name="Comma 2 3 29 6" xfId="1271" xr:uid="{485D7142-40DC-41AD-8E2F-EF7DCF4F3230}"/>
    <cellStyle name="Comma 2 3 29 6 2" xfId="3749" xr:uid="{EBE89454-52E4-4E40-A507-BD1D9812BE0D}"/>
    <cellStyle name="Comma 2 3 29 7" xfId="1272" xr:uid="{0C4E414D-47A8-419D-BAD1-7B1E7E0D095B}"/>
    <cellStyle name="Comma 2 3 29 7 2" xfId="3750" xr:uid="{76A2A998-DD0F-4605-B817-1C2887F2FC72}"/>
    <cellStyle name="Comma 2 3 29 8" xfId="1273" xr:uid="{F3811D85-D616-426A-B0FC-B71F3345944D}"/>
    <cellStyle name="Comma 2 3 29 8 2" xfId="3751" xr:uid="{9E84D15B-94E9-48B2-B291-A59AD4FE1245}"/>
    <cellStyle name="Comma 2 3 29 9" xfId="3744" xr:uid="{0C572951-8E47-43BF-B1BE-6C264F1661A2}"/>
    <cellStyle name="Comma 2 3 3" xfId="1274" xr:uid="{798A3B2D-2AC7-4C6F-94A4-5F5114ED8714}"/>
    <cellStyle name="Comma 2 3 3 2" xfId="1275" xr:uid="{AEC98FA5-578E-4C9B-8839-7FE23AF7CB9B}"/>
    <cellStyle name="Comma 2 3 3 2 2" xfId="3753" xr:uid="{8C1848DE-2904-4B46-8F59-719D5CE06D20}"/>
    <cellStyle name="Comma 2 3 3 3" xfId="1276" xr:uid="{5A800ECE-2800-4B15-A59F-2BDDCDC8EA11}"/>
    <cellStyle name="Comma 2 3 3 3 2" xfId="3754" xr:uid="{947F1888-B155-42CD-9D4B-443C81AEE743}"/>
    <cellStyle name="Comma 2 3 3 4" xfId="1277" xr:uid="{501E4871-CAD4-4918-99FB-1010DC5E48D0}"/>
    <cellStyle name="Comma 2 3 3 4 2" xfId="3755" xr:uid="{BF9F6CF9-B88F-45A9-A8BA-A933959766E2}"/>
    <cellStyle name="Comma 2 3 3 5" xfId="1278" xr:uid="{70F413FE-B9D6-4633-A418-317A09D17533}"/>
    <cellStyle name="Comma 2 3 3 5 2" xfId="3756" xr:uid="{549A1C09-EE09-4A60-9EA3-0BA0041EF228}"/>
    <cellStyle name="Comma 2 3 3 6" xfId="1279" xr:uid="{941B6053-2AE5-4D8D-97F0-9C1206288497}"/>
    <cellStyle name="Comma 2 3 3 6 2" xfId="3757" xr:uid="{88648383-C17D-4038-976E-2A531B19D5C3}"/>
    <cellStyle name="Comma 2 3 3 7" xfId="1280" xr:uid="{085D4D02-2368-4099-8119-9DF4D295A92C}"/>
    <cellStyle name="Comma 2 3 3 7 2" xfId="3758" xr:uid="{47CCCCC3-2CB3-444F-B028-4C7FC13C1EF6}"/>
    <cellStyle name="Comma 2 3 3 8" xfId="1281" xr:uid="{302113B9-A76A-4974-87CA-36804D84DAEB}"/>
    <cellStyle name="Comma 2 3 3 8 2" xfId="3759" xr:uid="{72E40146-E7B0-4F84-B538-0808ADF96C62}"/>
    <cellStyle name="Comma 2 3 3 9" xfId="3752" xr:uid="{50696B5C-87AA-4E73-B741-38C21DEDCD24}"/>
    <cellStyle name="Comma 2 3 30" xfId="1282" xr:uid="{09F7385F-6822-46ED-9B54-641ACA867B29}"/>
    <cellStyle name="Comma 2 3 30 2" xfId="1283" xr:uid="{FCCDB637-CC4F-4066-B2DB-353C4BA69E71}"/>
    <cellStyle name="Comma 2 3 30 2 2" xfId="3761" xr:uid="{D4B4ECB9-1627-468E-BD19-1958DE3AC66A}"/>
    <cellStyle name="Comma 2 3 30 3" xfId="1284" xr:uid="{4E1721FF-3FCC-441E-9E6A-00DF52563AE4}"/>
    <cellStyle name="Comma 2 3 30 3 2" xfId="3762" xr:uid="{270DD15F-44F7-4D57-B5E5-AD3C5A809305}"/>
    <cellStyle name="Comma 2 3 30 4" xfId="1285" xr:uid="{0456712D-2EE7-449D-B4F4-1C7EA237440E}"/>
    <cellStyle name="Comma 2 3 30 4 2" xfId="3763" xr:uid="{B7E0779E-EAC9-4946-9EF3-B497D98A1AF3}"/>
    <cellStyle name="Comma 2 3 30 5" xfId="1286" xr:uid="{4FB713A7-5E63-4E6C-8A34-931AAC1F435D}"/>
    <cellStyle name="Comma 2 3 30 5 2" xfId="3764" xr:uid="{1A1C2BDB-7F47-49F1-A855-792650EC20F7}"/>
    <cellStyle name="Comma 2 3 30 6" xfId="1287" xr:uid="{E8D37228-A0C0-4BA4-8341-E29242A5E060}"/>
    <cellStyle name="Comma 2 3 30 6 2" xfId="3765" xr:uid="{EABE4DDF-594D-449B-AFC1-CACA5D16240D}"/>
    <cellStyle name="Comma 2 3 30 7" xfId="1288" xr:uid="{726CDA9C-A5BD-4508-B8CB-7D988EEE3033}"/>
    <cellStyle name="Comma 2 3 30 7 2" xfId="3766" xr:uid="{450AD37A-7875-4E10-91E8-165F8E3FBFC1}"/>
    <cellStyle name="Comma 2 3 30 8" xfId="1289" xr:uid="{D74E1895-6D89-4295-9C62-AE46979A150E}"/>
    <cellStyle name="Comma 2 3 30 8 2" xfId="3767" xr:uid="{73806036-F96B-417A-AD50-6609C265C9D9}"/>
    <cellStyle name="Comma 2 3 30 9" xfId="3760" xr:uid="{40EE4EA7-C8B3-485D-A10E-BF615A243323}"/>
    <cellStyle name="Comma 2 3 31" xfId="1105" xr:uid="{3E5CBFE2-2B41-4263-997A-AC06384B197B}"/>
    <cellStyle name="Comma 2 3 31 2" xfId="3583" xr:uid="{3D3AE8D5-52BB-4B41-B52B-2167367BA147}"/>
    <cellStyle name="Comma 2 3 32" xfId="3182" xr:uid="{CB9DCE60-B32F-433C-B19F-F22ED92EB2AF}"/>
    <cellStyle name="Comma 2 3 32 2" xfId="4586" xr:uid="{522177AA-24B9-4B3B-A5A4-749CB5225620}"/>
    <cellStyle name="Comma 2 3 33" xfId="3204" xr:uid="{3202C5AB-5A96-4730-87AF-E130D6427D06}"/>
    <cellStyle name="Comma 2 3 4" xfId="1290" xr:uid="{EECED693-2C9E-4C88-8522-A7584C10EE49}"/>
    <cellStyle name="Comma 2 3 4 2" xfId="1291" xr:uid="{53A19759-4F9F-4FF9-BEAE-D8B76910C967}"/>
    <cellStyle name="Comma 2 3 4 2 2" xfId="3769" xr:uid="{AA66BD92-746B-47DE-B158-E0F4DCD59AA3}"/>
    <cellStyle name="Comma 2 3 4 3" xfId="1292" xr:uid="{6EC0AD80-D9CC-4422-B332-A67A8BD139F5}"/>
    <cellStyle name="Comma 2 3 4 3 2" xfId="3770" xr:uid="{F4E4D18E-11F5-4B69-BFB6-BFE8D3E90870}"/>
    <cellStyle name="Comma 2 3 4 4" xfId="1293" xr:uid="{D3C21C6A-2D66-4345-93D0-0C8E50C57454}"/>
    <cellStyle name="Comma 2 3 4 4 2" xfId="3771" xr:uid="{99DEC94C-0A02-4586-B95C-257DF8E8A87A}"/>
    <cellStyle name="Comma 2 3 4 5" xfId="1294" xr:uid="{2529ECCE-D390-49B6-90EB-B51873384CFA}"/>
    <cellStyle name="Comma 2 3 4 5 2" xfId="3772" xr:uid="{21F8ABAF-535E-4BA7-8EF5-BA4BC49D562B}"/>
    <cellStyle name="Comma 2 3 4 6" xfId="1295" xr:uid="{7255906F-0559-4BD6-9C0D-15E74802EA96}"/>
    <cellStyle name="Comma 2 3 4 6 2" xfId="3773" xr:uid="{47D2B863-A312-447F-8A00-D65713EDDFE7}"/>
    <cellStyle name="Comma 2 3 4 7" xfId="1296" xr:uid="{6BC672AE-F151-43DC-A92A-13C866AB275B}"/>
    <cellStyle name="Comma 2 3 4 7 2" xfId="3774" xr:uid="{CE7F8C67-E4B6-4646-98EB-C1FD8421DF58}"/>
    <cellStyle name="Comma 2 3 4 8" xfId="1297" xr:uid="{29681095-28EB-4C65-8F61-F9F628B4E95E}"/>
    <cellStyle name="Comma 2 3 4 8 2" xfId="3775" xr:uid="{34CBDB21-F69E-4315-A15E-34DA886E7830}"/>
    <cellStyle name="Comma 2 3 4 9" xfId="3768" xr:uid="{4DEEE1C5-0E0D-4E6B-899A-A96866CD2C3A}"/>
    <cellStyle name="Comma 2 3 5" xfId="1298" xr:uid="{2A282A22-887A-46B3-B58C-583A204833CB}"/>
    <cellStyle name="Comma 2 3 5 2" xfId="1299" xr:uid="{66073941-0381-456C-9841-10BB77963409}"/>
    <cellStyle name="Comma 2 3 5 2 2" xfId="3777" xr:uid="{2480527C-8C52-4321-A062-FF8E5663E5EB}"/>
    <cellStyle name="Comma 2 3 5 3" xfId="1300" xr:uid="{963E110F-E24D-495B-BC21-B411C8A1A56F}"/>
    <cellStyle name="Comma 2 3 5 3 2" xfId="3778" xr:uid="{173369E5-BC76-4381-9FD4-F24C3F5CF203}"/>
    <cellStyle name="Comma 2 3 5 4" xfId="1301" xr:uid="{80D56086-853B-40BD-8648-855BB90469A4}"/>
    <cellStyle name="Comma 2 3 5 4 2" xfId="3779" xr:uid="{1289E9AF-49DB-4CAA-A880-4623771E0146}"/>
    <cellStyle name="Comma 2 3 5 5" xfId="1302" xr:uid="{2F38EB90-EE87-471D-BE4F-AFEA5933DA64}"/>
    <cellStyle name="Comma 2 3 5 5 2" xfId="3780" xr:uid="{82A7648D-1E8C-48D7-A9BA-B219B5EBF630}"/>
    <cellStyle name="Comma 2 3 5 6" xfId="1303" xr:uid="{AD10C869-EDA1-4588-B8EF-7C0195D1BEED}"/>
    <cellStyle name="Comma 2 3 5 6 2" xfId="3781" xr:uid="{D77B144F-1E79-4821-9915-093711A660F1}"/>
    <cellStyle name="Comma 2 3 5 7" xfId="1304" xr:uid="{38B3C4F5-842B-4131-9052-E26D111F6FB9}"/>
    <cellStyle name="Comma 2 3 5 7 2" xfId="3782" xr:uid="{D07FDCE9-D8BC-4847-8A59-EFEDA99C2702}"/>
    <cellStyle name="Comma 2 3 5 8" xfId="1305" xr:uid="{2C13AB3B-9CE5-45FA-BE59-7456011416F4}"/>
    <cellStyle name="Comma 2 3 5 8 2" xfId="3783" xr:uid="{4948CC49-7AA2-4148-B14D-507B6842C26C}"/>
    <cellStyle name="Comma 2 3 5 9" xfId="3776" xr:uid="{968704D6-9CC3-4F5D-B79F-6FD6BA6E0450}"/>
    <cellStyle name="Comma 2 3 6" xfId="1306" xr:uid="{7945597C-0964-49F7-A0CC-55D3055C7056}"/>
    <cellStyle name="Comma 2 3 6 2" xfId="1307" xr:uid="{F1F9921E-BA21-4F12-B73B-B13B3917FECA}"/>
    <cellStyle name="Comma 2 3 6 2 2" xfId="3785" xr:uid="{F650FB89-C501-4CA3-AD32-B017F1068F6A}"/>
    <cellStyle name="Comma 2 3 6 3" xfId="1308" xr:uid="{277CC5E7-F932-4372-A62F-E68AFFCB36D8}"/>
    <cellStyle name="Comma 2 3 6 3 2" xfId="3786" xr:uid="{CCA625FA-2347-4BB5-BBA2-9E130C7F86E4}"/>
    <cellStyle name="Comma 2 3 6 4" xfId="1309" xr:uid="{1F3D560C-4DE5-419F-A23F-D9BE3C4A4FAF}"/>
    <cellStyle name="Comma 2 3 6 4 2" xfId="3787" xr:uid="{C8928BA8-9A5F-474F-B851-553A95EBE3C4}"/>
    <cellStyle name="Comma 2 3 6 5" xfId="1310" xr:uid="{EB243FCE-39B3-4073-A26A-F19B1589FCCF}"/>
    <cellStyle name="Comma 2 3 6 5 2" xfId="3788" xr:uid="{07867964-17BC-4565-924F-6AAD406564D2}"/>
    <cellStyle name="Comma 2 3 6 6" xfId="1311" xr:uid="{1D613BAD-393D-421F-BFF5-ECBC9F97B433}"/>
    <cellStyle name="Comma 2 3 6 6 2" xfId="3789" xr:uid="{5F4DD0E4-4D0F-4F9D-B0C3-41FDF3CB397B}"/>
    <cellStyle name="Comma 2 3 6 7" xfId="1312" xr:uid="{4A69D87B-944A-4F4F-8E8B-4239B3231854}"/>
    <cellStyle name="Comma 2 3 6 7 2" xfId="3790" xr:uid="{934EEBAC-BE7E-40B3-8CD9-BB4F2BD407A0}"/>
    <cellStyle name="Comma 2 3 6 8" xfId="1313" xr:uid="{351DD64A-9831-4FB8-8BBD-113BE91BAE00}"/>
    <cellStyle name="Comma 2 3 6 8 2" xfId="3791" xr:uid="{E4DCE7B1-50B2-45F4-8046-06CF93A0C386}"/>
    <cellStyle name="Comma 2 3 6 9" xfId="3784" xr:uid="{16462CF5-3D20-4726-B897-D2E2C019A836}"/>
    <cellStyle name="Comma 2 3 7" xfId="1314" xr:uid="{2FAF3E20-9DA4-4A6F-AE23-2B4E62EEA3C7}"/>
    <cellStyle name="Comma 2 3 7 2" xfId="1315" xr:uid="{7EE0A8C8-FD42-407E-9A4A-D35B5D4D0DBD}"/>
    <cellStyle name="Comma 2 3 7 2 2" xfId="3793" xr:uid="{0CFDCF5C-FED1-4774-BB9B-5A38E135C3C8}"/>
    <cellStyle name="Comma 2 3 7 3" xfId="1316" xr:uid="{0C054944-FF56-4DC2-8768-46060C2F6BA5}"/>
    <cellStyle name="Comma 2 3 7 3 2" xfId="3794" xr:uid="{7C23594B-AD1E-41B5-933B-62532AF0CFCB}"/>
    <cellStyle name="Comma 2 3 7 4" xfId="1317" xr:uid="{3E1B611A-6677-4575-A215-32CFE896F0FD}"/>
    <cellStyle name="Comma 2 3 7 4 2" xfId="3795" xr:uid="{DE67152C-4605-4897-9325-229DD4DE1013}"/>
    <cellStyle name="Comma 2 3 7 5" xfId="1318" xr:uid="{F8F22E92-9D20-470D-8556-23E1D22259B6}"/>
    <cellStyle name="Comma 2 3 7 5 2" xfId="3796" xr:uid="{44D9B33E-68B5-4605-BB3E-548DF0CB71A5}"/>
    <cellStyle name="Comma 2 3 7 6" xfId="1319" xr:uid="{E0FA9A4A-6712-4AAB-A213-618C0F662386}"/>
    <cellStyle name="Comma 2 3 7 6 2" xfId="3797" xr:uid="{CFCA03C3-5FD2-4F53-A907-78ACA0701FF0}"/>
    <cellStyle name="Comma 2 3 7 7" xfId="1320" xr:uid="{1E738381-C9C1-4296-B5E1-129DC08087D8}"/>
    <cellStyle name="Comma 2 3 7 7 2" xfId="3798" xr:uid="{6FB550B1-DC16-4B04-99C7-BC08E31C66FA}"/>
    <cellStyle name="Comma 2 3 7 8" xfId="1321" xr:uid="{7CF24E6F-A29D-46F9-A0AF-89EFE501EFA3}"/>
    <cellStyle name="Comma 2 3 7 8 2" xfId="3799" xr:uid="{77791BEE-E643-4213-A855-65DABAD59EC5}"/>
    <cellStyle name="Comma 2 3 7 9" xfId="3792" xr:uid="{6AD25DD7-A45E-49E9-B203-8D63BC4BDE2B}"/>
    <cellStyle name="Comma 2 3 8" xfId="1322" xr:uid="{C7F4A511-8339-4C22-96FF-C68991F5ED6E}"/>
    <cellStyle name="Comma 2 3 8 2" xfId="1323" xr:uid="{01C7D68D-1125-4AB4-BA1A-F18D536FAA50}"/>
    <cellStyle name="Comma 2 3 8 2 2" xfId="3801" xr:uid="{C09E4795-9C5D-49DA-8693-239050F43B1E}"/>
    <cellStyle name="Comma 2 3 8 3" xfId="1324" xr:uid="{1C69A6ED-5425-4913-84FA-3430CA273DB2}"/>
    <cellStyle name="Comma 2 3 8 3 2" xfId="3802" xr:uid="{B51969FB-8A21-4BD0-9AE5-44EAE5715ACA}"/>
    <cellStyle name="Comma 2 3 8 4" xfId="1325" xr:uid="{181C72D5-C4E0-47F1-86E3-BE65D21DAEF0}"/>
    <cellStyle name="Comma 2 3 8 4 2" xfId="3803" xr:uid="{9FE64D56-1FBE-4F6A-84D2-BD120F3B7915}"/>
    <cellStyle name="Comma 2 3 8 5" xfId="1326" xr:uid="{2D426AAB-FB0D-46A0-8B1B-1A6F8634407D}"/>
    <cellStyle name="Comma 2 3 8 5 2" xfId="3804" xr:uid="{B5BFFA08-E589-401A-B582-6997143F8585}"/>
    <cellStyle name="Comma 2 3 8 6" xfId="1327" xr:uid="{71A06434-A6BF-44EB-8248-821AC256B17C}"/>
    <cellStyle name="Comma 2 3 8 6 2" xfId="3805" xr:uid="{51069DD6-9191-448F-A70D-F61A02F4303B}"/>
    <cellStyle name="Comma 2 3 8 7" xfId="1328" xr:uid="{C9C15731-2890-4EE7-863E-934EDFAB4C5E}"/>
    <cellStyle name="Comma 2 3 8 7 2" xfId="3806" xr:uid="{191F1ACA-9199-4EE9-8C32-4666FD68498F}"/>
    <cellStyle name="Comma 2 3 8 8" xfId="1329" xr:uid="{01B7A624-97AA-454A-A614-7086C22DDF9B}"/>
    <cellStyle name="Comma 2 3 8 8 2" xfId="3807" xr:uid="{EBCE6DFC-5628-4A13-8AD2-4A23F527ED5B}"/>
    <cellStyle name="Comma 2 3 8 9" xfId="3800" xr:uid="{25CA41CA-094E-464F-9009-E862832ADCD4}"/>
    <cellStyle name="Comma 2 3 9" xfId="1330" xr:uid="{FB0B167F-CE27-40F5-A08D-005606930CD3}"/>
    <cellStyle name="Comma 2 3 9 2" xfId="1331" xr:uid="{896D99E6-227B-42BA-813F-5DC18F2FC976}"/>
    <cellStyle name="Comma 2 3 9 2 2" xfId="3809" xr:uid="{BD5D0540-64AE-456F-A49E-0B1EB0513ADE}"/>
    <cellStyle name="Comma 2 3 9 3" xfId="1332" xr:uid="{27612CE4-4318-4AE8-BB38-367ABA8EC773}"/>
    <cellStyle name="Comma 2 3 9 3 2" xfId="3810" xr:uid="{9F1B3831-B429-4E19-9E29-C2167D54B620}"/>
    <cellStyle name="Comma 2 3 9 4" xfId="1333" xr:uid="{16A193AC-EE57-426E-B900-C01A14E8D4ED}"/>
    <cellStyle name="Comma 2 3 9 4 2" xfId="3811" xr:uid="{053E6CCC-05B3-4FB1-BA8D-54C15F134856}"/>
    <cellStyle name="Comma 2 3 9 5" xfId="1334" xr:uid="{24017044-A864-4E56-9A97-F14D6416F6D8}"/>
    <cellStyle name="Comma 2 3 9 5 2" xfId="3812" xr:uid="{4B925572-EFF6-438B-8BF8-DAC4D608CBD2}"/>
    <cellStyle name="Comma 2 3 9 6" xfId="1335" xr:uid="{BE8EE88E-3CA5-41B3-AC47-7C491C5CB385}"/>
    <cellStyle name="Comma 2 3 9 6 2" xfId="3813" xr:uid="{51A714BD-7CC9-4408-B2AC-8BE244CF8AE8}"/>
    <cellStyle name="Comma 2 3 9 7" xfId="1336" xr:uid="{E5E0B85B-DD7F-4AC0-9367-A18863121B4C}"/>
    <cellStyle name="Comma 2 3 9 7 2" xfId="3814" xr:uid="{14C988C8-5E04-491F-BB53-3F556E066F55}"/>
    <cellStyle name="Comma 2 3 9 8" xfId="1337" xr:uid="{DC41A126-CFFC-496D-8197-BDDCA41B5482}"/>
    <cellStyle name="Comma 2 3 9 8 2" xfId="3815" xr:uid="{353D1631-3D97-4988-8742-D252F6833AB8}"/>
    <cellStyle name="Comma 2 3 9 9" xfId="3808" xr:uid="{3AE86A78-9BAE-41A0-B63E-661E8C777043}"/>
    <cellStyle name="Comma 2 30" xfId="1338" xr:uid="{9FB447AC-6714-43CC-917F-DCA67066550C}"/>
    <cellStyle name="Comma 2 30 2" xfId="3816" xr:uid="{B855F5C5-2D11-4D43-9E44-73B6B5B8DAF4}"/>
    <cellStyle name="Comma 2 31" xfId="1339" xr:uid="{430B8132-4024-4CC8-918A-B10A0237781F}"/>
    <cellStyle name="Comma 2 31 2" xfId="3817" xr:uid="{4B2758C9-2077-4750-8BAB-4DB4526243AE}"/>
    <cellStyle name="Comma 2 32" xfId="1340" xr:uid="{A1F33F50-637B-4CEB-9863-94DA757CBC69}"/>
    <cellStyle name="Comma 2 32 2" xfId="3818" xr:uid="{CBBC7217-5206-4DB1-8D64-BF520953A2FD}"/>
    <cellStyle name="Comma 2 33" xfId="1341" xr:uid="{171F72F7-8F24-4CF4-BB9B-D61BDC4C544C}"/>
    <cellStyle name="Comma 2 33 2" xfId="3819" xr:uid="{4107DC2D-F2A7-4072-B404-2928E7F2960F}"/>
    <cellStyle name="Comma 2 34" xfId="1342" xr:uid="{58FD1E92-F862-4B6D-8C94-498DD4383A47}"/>
    <cellStyle name="Comma 2 34 2" xfId="3820" xr:uid="{8B011879-8F79-434A-B18A-517F08D28CAC}"/>
    <cellStyle name="Comma 2 35" xfId="1343" xr:uid="{F497D732-ADC0-4B04-B4BF-6F47CB233EB2}"/>
    <cellStyle name="Comma 2 35 2" xfId="3821" xr:uid="{B411D4DD-F46A-4FA8-995B-C22745D4D322}"/>
    <cellStyle name="Comma 2 36" xfId="1344" xr:uid="{F238142C-43ED-40D7-A793-173630235DC0}"/>
    <cellStyle name="Comma 2 36 2" xfId="3822" xr:uid="{2EC02199-12B5-4B58-98DA-AD70F9952DDF}"/>
    <cellStyle name="Comma 2 37" xfId="1345" xr:uid="{7A1C7880-FC0A-4944-84A3-79919FA432E2}"/>
    <cellStyle name="Comma 2 37 2" xfId="3823" xr:uid="{81D150E4-ECED-4DD7-B3AB-F2EDD6CCF3D6}"/>
    <cellStyle name="Comma 2 38" xfId="1346" xr:uid="{730EA352-CE42-45A1-8FFF-7B7371479BA3}"/>
    <cellStyle name="Comma 2 38 2" xfId="3824" xr:uid="{E6190E31-964D-4AE7-87C7-0BC91044BE6A}"/>
    <cellStyle name="Comma 2 39" xfId="1347" xr:uid="{C9F2A825-0C93-43AA-9DF0-A07F0C10E701}"/>
    <cellStyle name="Comma 2 39 2" xfId="3825" xr:uid="{F3358209-B227-49F9-9A67-FFB579E91474}"/>
    <cellStyle name="Comma 2 4" xfId="30" xr:uid="{651C2367-83D4-4749-8E40-ECD17B0C6803}"/>
    <cellStyle name="Comma 2 4 2" xfId="1349" xr:uid="{AAA738B4-2A30-4CD7-A558-62F3B4666B16}"/>
    <cellStyle name="Comma 2 4 3" xfId="1350" xr:uid="{BC45DBEF-925B-49DC-B1CF-29E2046B6A8A}"/>
    <cellStyle name="Comma 2 4 4" xfId="1348" xr:uid="{54996FB6-3850-4F73-BD3D-3B265F6049B2}"/>
    <cellStyle name="Comma 2 4 5" xfId="3199" xr:uid="{21420EC4-E553-4A11-BF68-E427EBAE4C3D}"/>
    <cellStyle name="Comma 2 40" xfId="1351" xr:uid="{D3B95A41-7953-4742-9F58-A422110E4D02}"/>
    <cellStyle name="Comma 2 40 2" xfId="3826" xr:uid="{111DA2B6-9BD3-4CA4-B2D3-421757009F6B}"/>
    <cellStyle name="Comma 2 41" xfId="1352" xr:uid="{7BE906AF-C3B4-48C5-A7D2-EEC3E75A5D25}"/>
    <cellStyle name="Comma 2 41 2" xfId="3827" xr:uid="{DDB4AF4B-E729-48C0-A538-1326A0859402}"/>
    <cellStyle name="Comma 2 42" xfId="1353" xr:uid="{CF436260-7BCE-4D23-AF12-FB595C8FB5FC}"/>
    <cellStyle name="Comma 2 42 2" xfId="3828" xr:uid="{CF975F0A-ECE4-4F3E-A1E5-BC011AAAA3F4}"/>
    <cellStyle name="Comma 2 43" xfId="1354" xr:uid="{44553860-E312-4EBC-B9C8-543187A77BB0}"/>
    <cellStyle name="Comma 2 43 2" xfId="3829" xr:uid="{312B224E-AAF0-4B23-B3C2-775E6F7C4C22}"/>
    <cellStyle name="Comma 2 44" xfId="766" xr:uid="{E6FE9AE1-7155-4C48-BDF0-AE84FD316E91}"/>
    <cellStyle name="Comma 2 44 2" xfId="3275" xr:uid="{31089E0F-DBB7-4C4A-88A7-1A3D92D97AE2}"/>
    <cellStyle name="Comma 2 45" xfId="3191" xr:uid="{996E34AE-E7A5-41A9-B688-55B3AB9DB0CD}"/>
    <cellStyle name="Comma 2 45 2" xfId="4595" xr:uid="{8335DB06-878C-47B1-A37C-4D210048B282}"/>
    <cellStyle name="Comma 2 46" xfId="20" xr:uid="{53B3B0B8-4138-472C-ACAA-7B34E656AF31}"/>
    <cellStyle name="Comma 2 5" xfId="1355" xr:uid="{BCA1B55A-E6EC-44BD-A166-67282330D232}"/>
    <cellStyle name="Comma 2 5 2" xfId="1356" xr:uid="{81FFD2EC-2C91-4AE1-BFAF-0CF11366A7C3}"/>
    <cellStyle name="Comma 2 5 3" xfId="1357" xr:uid="{B779E5DC-DFF4-43B9-9B49-6AC3B29225C0}"/>
    <cellStyle name="Comma 2 6" xfId="1358" xr:uid="{3BF1918A-C38E-4AA6-BE98-89F2125E220E}"/>
    <cellStyle name="Comma 2 6 2" xfId="1359" xr:uid="{E7441A2E-C5A7-4590-938D-F049DDC2B8EE}"/>
    <cellStyle name="Comma 2 6 3" xfId="1360" xr:uid="{8657FE08-C632-45E1-8344-3CB803716D9F}"/>
    <cellStyle name="Comma 2 6 4" xfId="1361" xr:uid="{50445386-AAD8-4827-A806-A79843E918E9}"/>
    <cellStyle name="Comma 2 6 5" xfId="1362" xr:uid="{15748D4E-37F5-4E85-9C20-68F385761801}"/>
    <cellStyle name="Comma 2 6 6" xfId="1363" xr:uid="{1ACB238B-6B69-4BBE-9755-6522D4BCF041}"/>
    <cellStyle name="Comma 2 6 7" xfId="1364" xr:uid="{A9687A74-3479-4C8A-984B-B4CD5EF1EB07}"/>
    <cellStyle name="Comma 2 6 8" xfId="1365" xr:uid="{886EDA52-CCF3-4246-A9A5-27D50C5F9823}"/>
    <cellStyle name="Comma 2 7" xfId="1366" xr:uid="{134E4276-A517-414F-95BA-C637EFB08C2B}"/>
    <cellStyle name="Comma 2 7 2" xfId="1367" xr:uid="{42C9FF4F-C789-44D0-95FE-57881018D194}"/>
    <cellStyle name="Comma 2 7 3" xfId="1368" xr:uid="{552B91D9-0D7E-429B-8F6E-364FA4FB8D2A}"/>
    <cellStyle name="Comma 2 7 4" xfId="1369" xr:uid="{D43DAE77-386C-4A70-BC8B-1044A114C469}"/>
    <cellStyle name="Comma 2 7 5" xfId="1370" xr:uid="{569D4904-BB7D-443F-B162-29A45228F723}"/>
    <cellStyle name="Comma 2 7 6" xfId="1371" xr:uid="{F221CE47-C3F8-45D7-ADF9-79761309640C}"/>
    <cellStyle name="Comma 2 7 7" xfId="1372" xr:uid="{635A4BF4-6447-4C83-8981-AA16AAC9848A}"/>
    <cellStyle name="Comma 2 7 8" xfId="1373" xr:uid="{3807D08F-AC19-4EB0-9EB8-265618DBCDED}"/>
    <cellStyle name="Comma 2 8" xfId="1374" xr:uid="{9080B5AC-C5E5-406A-B338-7D761E316966}"/>
    <cellStyle name="Comma 2 8 2" xfId="1375" xr:uid="{C0E4EC64-90F8-47B9-8363-D969B3AF695C}"/>
    <cellStyle name="Comma 2 8 2 2" xfId="3830" xr:uid="{99DF216D-F15A-4B18-A410-C4A7A15B2B4A}"/>
    <cellStyle name="Comma 2 8 3" xfId="1376" xr:uid="{6A7BE0D5-0208-4621-932A-692F5F82E939}"/>
    <cellStyle name="Comma 2 8 4" xfId="1377" xr:uid="{1B36B9FB-F471-41D0-BC34-8B61FF78777E}"/>
    <cellStyle name="Comma 2 9" xfId="1378" xr:uid="{E478D6F6-A1EE-4AE0-B03F-91D5F1BE84D4}"/>
    <cellStyle name="Comma 2 9 2" xfId="1379" xr:uid="{A53D2B7F-1BC9-4F01-9BB9-9B969E6A414B}"/>
    <cellStyle name="Comma 2 9 2 2" xfId="1380" xr:uid="{DDCEB5CC-D992-4462-8074-9CB935423F3C}"/>
    <cellStyle name="Comma 2 9 2 3" xfId="1381" xr:uid="{51A04D61-4EAA-45CB-84FB-28D61EB620FE}"/>
    <cellStyle name="Comma 2 9 3" xfId="1382" xr:uid="{E664A82A-C965-4A1A-9276-EB51B1E43F32}"/>
    <cellStyle name="Comma 2 9 3 2" xfId="1383" xr:uid="{A93BB581-3FA7-4E9A-B87A-4DB0F1A639AD}"/>
    <cellStyle name="Comma 2 9 3 3" xfId="1384" xr:uid="{DEEED40B-37B7-4DD4-A4FF-3BF53BBD2856}"/>
    <cellStyle name="Comma 2 9 4" xfId="1385" xr:uid="{6DC7212F-E191-4209-BC72-DF3C18249BA7}"/>
    <cellStyle name="Comma 2 9 5" xfId="1386" xr:uid="{4446ECC3-DB3F-41CA-A010-BDD559ADDD22}"/>
    <cellStyle name="Comma 20" xfId="1387" xr:uid="{2A6DEA11-0A9E-4A4B-B96A-A23E6286CA36}"/>
    <cellStyle name="Comma 20 2" xfId="3831" xr:uid="{132CE970-E0C6-4B6A-8779-F07C59A647AA}"/>
    <cellStyle name="Comma 21" xfId="1388" xr:uid="{21BAFB6D-F9D5-4FE8-B05F-A7094191E5F0}"/>
    <cellStyle name="Comma 21 2" xfId="3832" xr:uid="{248D7C0D-F7D8-4E38-9BD6-9104880D50B3}"/>
    <cellStyle name="Comma 22" xfId="1389" xr:uid="{0463A5CF-FD86-4758-8359-CD43BCC19C28}"/>
    <cellStyle name="Comma 22 2" xfId="3833" xr:uid="{CD5D6A33-5E99-4638-8507-C19027891B89}"/>
    <cellStyle name="Comma 23" xfId="1390" xr:uid="{83CCA0CD-F526-49F0-B6CA-D70C51FB8B26}"/>
    <cellStyle name="Comma 23 2" xfId="3834" xr:uid="{3C40C1AF-B2D9-4345-9B54-E3AD45AF6939}"/>
    <cellStyle name="Comma 24" xfId="1391" xr:uid="{DAB3BD31-D678-4AEB-B636-C978952E4049}"/>
    <cellStyle name="Comma 24 2" xfId="3835" xr:uid="{9558DA69-8E50-4D7C-8CCF-82137579E712}"/>
    <cellStyle name="Comma 25" xfId="1392" xr:uid="{AD797AF4-A3F2-4807-A499-0905BB9A5AA5}"/>
    <cellStyle name="Comma 25 2" xfId="3836" xr:uid="{CAD9CF31-21F3-4A7E-814F-CC51F322FFA6}"/>
    <cellStyle name="Comma 26" xfId="1393" xr:uid="{F2A67659-C639-4C1F-92DC-3391231AAC4D}"/>
    <cellStyle name="Comma 26 2" xfId="3837" xr:uid="{262D46F2-7779-4E56-8ECB-ADCD15DAC8DE}"/>
    <cellStyle name="Comma 27" xfId="1394" xr:uid="{108D8688-5004-46CC-A7CF-9C663EE6A1F1}"/>
    <cellStyle name="Comma 27 2" xfId="3838" xr:uid="{E79D9D02-2142-4D61-834C-46D2424F54BC}"/>
    <cellStyle name="Comma 28" xfId="1395" xr:uid="{5A3BBEDF-D587-409E-B22D-2BDCDA25400F}"/>
    <cellStyle name="Comma 28 2" xfId="3839" xr:uid="{00B76CB6-45E5-4852-9C2A-92F6F1753520}"/>
    <cellStyle name="Comma 29" xfId="1396" xr:uid="{5A6CE8B9-A129-4C0C-BDA2-959F0FD2ED35}"/>
    <cellStyle name="Comma 29 2" xfId="3840" xr:uid="{866E730B-8063-4F7A-B436-31E503F98759}"/>
    <cellStyle name="Comma 3" xfId="3" xr:uid="{00000000-0005-0000-0000-000004000000}"/>
    <cellStyle name="Comma 3 10" xfId="1398" xr:uid="{91178EA1-7695-4FCF-A669-A938A5B3C009}"/>
    <cellStyle name="Comma 3 10 2" xfId="3842" xr:uid="{A3ECFEC9-FEBF-4BDD-A4A2-B697BD097E30}"/>
    <cellStyle name="Comma 3 11" xfId="1399" xr:uid="{D42BFBEC-339A-468F-A5D1-1F820EA57990}"/>
    <cellStyle name="Comma 3 11 2" xfId="3843" xr:uid="{9A5E278C-C1FA-4469-99DC-8FDD4E91CF57}"/>
    <cellStyle name="Comma 3 12" xfId="1400" xr:uid="{1E29720E-74D1-4CBF-B759-549B899A8DD8}"/>
    <cellStyle name="Comma 3 12 2" xfId="3844" xr:uid="{5566FDA1-B37E-400F-903D-74C9C0B76F62}"/>
    <cellStyle name="Comma 3 13" xfId="1401" xr:uid="{D9B86303-547B-4CDA-8BC0-555F8790F36C}"/>
    <cellStyle name="Comma 3 13 2" xfId="3845" xr:uid="{3C79F515-5CA7-4D29-B1AF-813EB5850410}"/>
    <cellStyle name="Comma 3 14" xfId="1402" xr:uid="{CA94020F-61F5-4305-93B8-6B1CF8D55F7D}"/>
    <cellStyle name="Comma 3 14 2" xfId="3846" xr:uid="{C33B2377-0C06-4A54-B3FF-ED06FA811CA2}"/>
    <cellStyle name="Comma 3 15" xfId="1403" xr:uid="{BAF6A09D-019A-4308-85B3-117EB5856D09}"/>
    <cellStyle name="Comma 3 15 2" xfId="3847" xr:uid="{7A1CA3FB-D68E-4D18-A2E7-C3422A71EFBE}"/>
    <cellStyle name="Comma 3 16" xfId="1404" xr:uid="{C1C030C9-BCE0-4EF9-828E-7AB5C7CAC999}"/>
    <cellStyle name="Comma 3 16 2" xfId="3848" xr:uid="{1FFD664E-979B-4923-80DE-9DE772C49878}"/>
    <cellStyle name="Comma 3 17" xfId="1405" xr:uid="{2C0671D4-9099-4725-97C4-5C11A6D9C2A7}"/>
    <cellStyle name="Comma 3 17 2" xfId="3849" xr:uid="{BE2F2344-347B-4313-85DD-26D37B645786}"/>
    <cellStyle name="Comma 3 18" xfId="1406" xr:uid="{D666A3CD-7DCB-4ACB-A164-1E8C13E04D25}"/>
    <cellStyle name="Comma 3 18 2" xfId="3850" xr:uid="{CF2EA298-4DC8-41B1-9CAF-3B89F3AABC0F}"/>
    <cellStyle name="Comma 3 19" xfId="1407" xr:uid="{D8F7C95E-23E3-469F-B349-114E863E0B8B}"/>
    <cellStyle name="Comma 3 19 2" xfId="3851" xr:uid="{84C83828-4A44-427F-98CA-8740CD3EB1F9}"/>
    <cellStyle name="Comma 3 2" xfId="11" xr:uid="{00000000-0005-0000-0000-000005000000}"/>
    <cellStyle name="Comma 3 2 10" xfId="1409" xr:uid="{C38C20C6-D0E1-43B0-B229-EB9EEE5151E5}"/>
    <cellStyle name="Comma 3 2 10 2" xfId="1410" xr:uid="{43F13445-E335-4689-B888-1569CE8FCBF2}"/>
    <cellStyle name="Comma 3 2 10 2 2" xfId="3854" xr:uid="{1739C4E3-C581-4DF9-A8EC-B99AFEAE59D4}"/>
    <cellStyle name="Comma 3 2 10 3" xfId="1411" xr:uid="{51A820A6-79EB-4198-A03D-563C7AA8AB8E}"/>
    <cellStyle name="Comma 3 2 10 3 2" xfId="3855" xr:uid="{A7FA8FBF-5F94-45B7-820A-88D549BD020F}"/>
    <cellStyle name="Comma 3 2 10 4" xfId="1412" xr:uid="{5C21E3A7-EDFA-450C-B6B3-7C53D28AE2D7}"/>
    <cellStyle name="Comma 3 2 10 4 2" xfId="3856" xr:uid="{7E027967-DAF9-4EE5-99DA-74FE6C369895}"/>
    <cellStyle name="Comma 3 2 10 5" xfId="1413" xr:uid="{0F512859-1482-41A3-BF45-9D2FC07D615B}"/>
    <cellStyle name="Comma 3 2 10 5 2" xfId="3857" xr:uid="{A86DDDCE-14CD-4883-9ECC-FDAEB9640744}"/>
    <cellStyle name="Comma 3 2 10 6" xfId="1414" xr:uid="{DA014EBE-33D1-4AD5-BA11-FDB163176A36}"/>
    <cellStyle name="Comma 3 2 10 6 2" xfId="3858" xr:uid="{F198ECD7-723C-4FFF-8EC0-280DAC659E67}"/>
    <cellStyle name="Comma 3 2 10 7" xfId="1415" xr:uid="{163BFEAB-A173-4496-9E7E-2048AAB56855}"/>
    <cellStyle name="Comma 3 2 10 7 2" xfId="3859" xr:uid="{7E3D14C7-A46E-4CA3-BAD6-CE33F288FE25}"/>
    <cellStyle name="Comma 3 2 10 8" xfId="1416" xr:uid="{B6A63B66-3B1F-4BA3-B8AC-85818F5E4E19}"/>
    <cellStyle name="Comma 3 2 10 8 2" xfId="3860" xr:uid="{7EF0581F-16B3-4151-862A-D3955494639A}"/>
    <cellStyle name="Comma 3 2 10 9" xfId="3853" xr:uid="{BF305223-ED14-40D9-94ED-A7EFAC85099F}"/>
    <cellStyle name="Comma 3 2 11" xfId="1417" xr:uid="{F814E083-1964-4B0F-A096-1F343E387BB5}"/>
    <cellStyle name="Comma 3 2 11 2" xfId="1418" xr:uid="{B1B2106F-B919-4B71-A821-BAA873430BFA}"/>
    <cellStyle name="Comma 3 2 11 2 2" xfId="3862" xr:uid="{FBDDCFFB-303B-483A-A3DF-A08742678AC6}"/>
    <cellStyle name="Comma 3 2 11 3" xfId="1419" xr:uid="{DB6A4B3E-1CDA-4505-B90A-30B47DAE5155}"/>
    <cellStyle name="Comma 3 2 11 3 2" xfId="3863" xr:uid="{43399081-9F32-42C0-ACB8-A06315963216}"/>
    <cellStyle name="Comma 3 2 11 4" xfId="1420" xr:uid="{669F2A0D-36D2-4FA6-8E40-90788F15BD7D}"/>
    <cellStyle name="Comma 3 2 11 4 2" xfId="3864" xr:uid="{954535D9-DDAC-4AB8-95AD-B2A91BDE7236}"/>
    <cellStyle name="Comma 3 2 11 5" xfId="1421" xr:uid="{2E05B859-8887-44E5-93C4-8BAE5770C414}"/>
    <cellStyle name="Comma 3 2 11 5 2" xfId="3865" xr:uid="{4839F23B-3B9F-4C04-B972-416FE5456CCC}"/>
    <cellStyle name="Comma 3 2 11 6" xfId="1422" xr:uid="{A013C050-E6D5-4F3B-BBBC-76D518E989A9}"/>
    <cellStyle name="Comma 3 2 11 6 2" xfId="3866" xr:uid="{FF28D320-63D2-4B46-88A4-F8DEF680D0BE}"/>
    <cellStyle name="Comma 3 2 11 7" xfId="1423" xr:uid="{2250464D-CC93-4033-BDEC-6E58D70941FB}"/>
    <cellStyle name="Comma 3 2 11 7 2" xfId="3867" xr:uid="{224EA9F4-B760-4709-9E68-0387F1379BAE}"/>
    <cellStyle name="Comma 3 2 11 8" xfId="1424" xr:uid="{4D58F39E-0AB8-4C3E-9465-0B7C86F9E2BB}"/>
    <cellStyle name="Comma 3 2 11 8 2" xfId="3868" xr:uid="{77CE37F8-30FA-4374-B1B6-60D175CADB25}"/>
    <cellStyle name="Comma 3 2 11 9" xfId="3861" xr:uid="{A6CA8D5C-F984-4F0C-BC65-2187651CDB03}"/>
    <cellStyle name="Comma 3 2 12" xfId="1425" xr:uid="{34E18593-22A6-40F3-AF2C-4D5C14E5549B}"/>
    <cellStyle name="Comma 3 2 12 2" xfId="1426" xr:uid="{D5D72D9F-2426-45E7-B92A-51277A7C647F}"/>
    <cellStyle name="Comma 3 2 12 2 2" xfId="3870" xr:uid="{D2E1B97A-E07A-40AD-96A2-99DB0DAC7AD9}"/>
    <cellStyle name="Comma 3 2 12 3" xfId="1427" xr:uid="{A650098E-7D80-47A1-80FA-9470E569E527}"/>
    <cellStyle name="Comma 3 2 12 3 2" xfId="3871" xr:uid="{CBFF2E8C-0DFD-4663-81F7-A373B2564782}"/>
    <cellStyle name="Comma 3 2 12 4" xfId="1428" xr:uid="{3C9FEC5D-6CED-4527-BE06-86660E39A1F9}"/>
    <cellStyle name="Comma 3 2 12 4 2" xfId="3872" xr:uid="{674AF017-3C2D-4A0D-8DCF-4C3F662CED59}"/>
    <cellStyle name="Comma 3 2 12 5" xfId="1429" xr:uid="{C45FC18B-F065-4C4B-B7B5-243EC080B894}"/>
    <cellStyle name="Comma 3 2 12 5 2" xfId="3873" xr:uid="{931C8425-0011-49DD-8BE5-221C7FD4AD1F}"/>
    <cellStyle name="Comma 3 2 12 6" xfId="1430" xr:uid="{FE1CA61D-3292-47BB-8284-25C8200E9969}"/>
    <cellStyle name="Comma 3 2 12 6 2" xfId="3874" xr:uid="{4856DF0E-7EC9-4506-9DF5-EA73605FBA5D}"/>
    <cellStyle name="Comma 3 2 12 7" xfId="1431" xr:uid="{F7F7A8FC-B9DF-4A12-A572-2C738380CF6E}"/>
    <cellStyle name="Comma 3 2 12 7 2" xfId="3875" xr:uid="{8ACC8ABE-6A61-4E5E-8011-D2FBE09042FB}"/>
    <cellStyle name="Comma 3 2 12 8" xfId="1432" xr:uid="{25E617B6-2BE5-455C-BC3F-4BB818573BF3}"/>
    <cellStyle name="Comma 3 2 12 8 2" xfId="3876" xr:uid="{AD390386-B798-44FC-899A-DA9198A5A800}"/>
    <cellStyle name="Comma 3 2 12 9" xfId="3869" xr:uid="{AFB815B2-50A2-4003-A6FF-D73742A6E399}"/>
    <cellStyle name="Comma 3 2 13" xfId="1433" xr:uid="{23ECA45C-2A70-410E-A7EF-9171FEB3C803}"/>
    <cellStyle name="Comma 3 2 13 2" xfId="1434" xr:uid="{AB5BF5E1-218E-4FB5-8182-3297B2757CA8}"/>
    <cellStyle name="Comma 3 2 13 2 2" xfId="3878" xr:uid="{08D20142-D522-4933-81D1-9656ABBB531D}"/>
    <cellStyle name="Comma 3 2 13 3" xfId="1435" xr:uid="{3A1C628F-BFE4-466C-9E76-B4A091E8238C}"/>
    <cellStyle name="Comma 3 2 13 3 2" xfId="3879" xr:uid="{6DE28F0A-4C4E-4A7B-96EF-D14DDCF29D1B}"/>
    <cellStyle name="Comma 3 2 13 4" xfId="1436" xr:uid="{E32EC8C4-6486-4A82-A837-16F91F608D9A}"/>
    <cellStyle name="Comma 3 2 13 4 2" xfId="3880" xr:uid="{5526CBA7-C607-47CF-9336-486A95846D1C}"/>
    <cellStyle name="Comma 3 2 13 5" xfId="1437" xr:uid="{EEFE3766-04EA-4102-ABEB-FA1C7818CF9C}"/>
    <cellStyle name="Comma 3 2 13 5 2" xfId="3881" xr:uid="{EBF924C8-1271-4085-81BF-21ACCA943EF6}"/>
    <cellStyle name="Comma 3 2 13 6" xfId="1438" xr:uid="{46FBA84C-1237-4983-B984-007ECCD6915D}"/>
    <cellStyle name="Comma 3 2 13 6 2" xfId="3882" xr:uid="{EB9BA428-B1BA-45DE-8552-125A4C78C245}"/>
    <cellStyle name="Comma 3 2 13 7" xfId="1439" xr:uid="{4FC469B1-7B38-4B03-B776-B9BE94E20D99}"/>
    <cellStyle name="Comma 3 2 13 7 2" xfId="3883" xr:uid="{C3917076-E9F3-42D7-A576-FFF8215E2830}"/>
    <cellStyle name="Comma 3 2 13 8" xfId="1440" xr:uid="{198AC06D-3845-4306-A3BB-59029863DC10}"/>
    <cellStyle name="Comma 3 2 13 8 2" xfId="3884" xr:uid="{7B8FB271-F6DD-4C75-A218-400DBA112DCC}"/>
    <cellStyle name="Comma 3 2 13 9" xfId="3877" xr:uid="{BE164A62-FE8A-4A6F-BC2C-60F5CA20F6FD}"/>
    <cellStyle name="Comma 3 2 14" xfId="1441" xr:uid="{B038F555-1DDD-4329-A011-03F55B294F48}"/>
    <cellStyle name="Comma 3 2 14 2" xfId="1442" xr:uid="{7D207FAC-961A-484C-B3A7-0A528D1F7215}"/>
    <cellStyle name="Comma 3 2 14 2 2" xfId="3886" xr:uid="{8A6C9E05-57D6-4D0F-B3E9-B153E8E20A18}"/>
    <cellStyle name="Comma 3 2 14 3" xfId="1443" xr:uid="{FE8F47D1-8022-49FB-97E2-E80ED5FC9860}"/>
    <cellStyle name="Comma 3 2 14 3 2" xfId="3887" xr:uid="{6B04BEA7-44A2-46B8-82DE-E41527CB46D5}"/>
    <cellStyle name="Comma 3 2 14 4" xfId="1444" xr:uid="{75B3DA32-D829-4D86-820E-B4193B8011EA}"/>
    <cellStyle name="Comma 3 2 14 4 2" xfId="3888" xr:uid="{F4B9B19B-5A1D-43B1-AA5C-DE455301686D}"/>
    <cellStyle name="Comma 3 2 14 5" xfId="1445" xr:uid="{C474DCD8-3664-4791-9690-18BA0F007000}"/>
    <cellStyle name="Comma 3 2 14 5 2" xfId="3889" xr:uid="{6C4611F7-5CFD-401B-8D75-8CF22A3E3615}"/>
    <cellStyle name="Comma 3 2 14 6" xfId="1446" xr:uid="{A4420DE0-A8F8-4EB2-822C-1E8758B47FA3}"/>
    <cellStyle name="Comma 3 2 14 6 2" xfId="3890" xr:uid="{13C01A26-0E0B-428E-A2E2-99B3D497D1B9}"/>
    <cellStyle name="Comma 3 2 14 7" xfId="1447" xr:uid="{03655584-585A-4FF5-BB0D-DF1329C35967}"/>
    <cellStyle name="Comma 3 2 14 7 2" xfId="3891" xr:uid="{BFFE2A17-3F94-4A78-AC0E-518057784889}"/>
    <cellStyle name="Comma 3 2 14 8" xfId="1448" xr:uid="{2C3ECFA8-A468-4D73-9B0C-75683215B0A8}"/>
    <cellStyle name="Comma 3 2 14 8 2" xfId="3892" xr:uid="{214B23CB-02C1-4562-88F0-ECBC092F69D0}"/>
    <cellStyle name="Comma 3 2 14 9" xfId="3885" xr:uid="{6D656203-838F-445E-8E4D-7BD2EC7156AC}"/>
    <cellStyle name="Comma 3 2 15" xfId="1449" xr:uid="{1346C425-1532-47B0-AAE3-441641141486}"/>
    <cellStyle name="Comma 3 2 15 2" xfId="1450" xr:uid="{7F6F0132-C408-4872-8F90-AEB14962B5EF}"/>
    <cellStyle name="Comma 3 2 15 2 2" xfId="3894" xr:uid="{A41501D8-AE39-4021-96E1-9E57BAB59E9E}"/>
    <cellStyle name="Comma 3 2 15 3" xfId="1451" xr:uid="{02F96B5A-6E63-4B60-A475-FAEFD163ED7A}"/>
    <cellStyle name="Comma 3 2 15 3 2" xfId="3895" xr:uid="{ECA710BF-3466-4FC4-B20D-C92CCEEEF795}"/>
    <cellStyle name="Comma 3 2 15 4" xfId="1452" xr:uid="{75A4ACB1-A6FE-4CC6-99C9-3FA787047BB3}"/>
    <cellStyle name="Comma 3 2 15 4 2" xfId="3896" xr:uid="{5C084455-4085-45FE-B1EF-B35A5D0CB337}"/>
    <cellStyle name="Comma 3 2 15 5" xfId="1453" xr:uid="{46E0C6FD-DED2-4C7E-8074-9B05DC86EA46}"/>
    <cellStyle name="Comma 3 2 15 5 2" xfId="3897" xr:uid="{75E0C024-56D3-426E-BE43-8B9AA8CA25B1}"/>
    <cellStyle name="Comma 3 2 15 6" xfId="1454" xr:uid="{B40D4A3C-6901-4814-85AF-5806477E6CA4}"/>
    <cellStyle name="Comma 3 2 15 6 2" xfId="3898" xr:uid="{13E2EC81-E1F8-44BD-AC12-E1E65E9CDCBB}"/>
    <cellStyle name="Comma 3 2 15 7" xfId="1455" xr:uid="{EBDA0DFD-3FAA-449D-A124-F5D74914436B}"/>
    <cellStyle name="Comma 3 2 15 7 2" xfId="3899" xr:uid="{3CE82471-D576-499A-B30C-3FA88F186E4F}"/>
    <cellStyle name="Comma 3 2 15 8" xfId="1456" xr:uid="{AEB53A23-DC6E-4AAA-9E4B-2E03E0485368}"/>
    <cellStyle name="Comma 3 2 15 8 2" xfId="3900" xr:uid="{B4E526A1-046B-42A3-BDF2-4C18C7EF1B1A}"/>
    <cellStyle name="Comma 3 2 15 9" xfId="3893" xr:uid="{357C6BC6-FA11-4237-B1F6-4D6377B67856}"/>
    <cellStyle name="Comma 3 2 16" xfId="1457" xr:uid="{0ACB65D2-75AA-47A6-908F-ADF2087A0A1B}"/>
    <cellStyle name="Comma 3 2 16 2" xfId="1458" xr:uid="{0DC92CA9-AC3B-42B3-829E-1AE1F6FF1ABA}"/>
    <cellStyle name="Comma 3 2 16 2 2" xfId="3902" xr:uid="{CED497FA-F58C-441D-9ECD-52D2CC64FE87}"/>
    <cellStyle name="Comma 3 2 16 3" xfId="1459" xr:uid="{E8425CDA-3049-49D0-98AE-C75D13F1E284}"/>
    <cellStyle name="Comma 3 2 16 3 2" xfId="3903" xr:uid="{53D705EF-A00D-4413-B19B-61DF7BB68761}"/>
    <cellStyle name="Comma 3 2 16 4" xfId="1460" xr:uid="{ADEBE11B-BA90-425C-B5B7-1A7C679481EF}"/>
    <cellStyle name="Comma 3 2 16 4 2" xfId="3904" xr:uid="{BFB19B0E-CE63-42E2-BCFE-489E939460CD}"/>
    <cellStyle name="Comma 3 2 16 5" xfId="1461" xr:uid="{41C04CC2-B076-4024-B61C-2FDCAF247A07}"/>
    <cellStyle name="Comma 3 2 16 5 2" xfId="3905" xr:uid="{8BFA3B92-04F9-4412-8AAA-DAAF86A275EA}"/>
    <cellStyle name="Comma 3 2 16 6" xfId="1462" xr:uid="{49954CD7-F455-4070-A514-7EB8B4F9840B}"/>
    <cellStyle name="Comma 3 2 16 6 2" xfId="3906" xr:uid="{09AFABFB-2CC1-44BE-B9F7-7354FE78F83C}"/>
    <cellStyle name="Comma 3 2 16 7" xfId="1463" xr:uid="{3407ED7C-08BA-47A2-A481-F3142D154763}"/>
    <cellStyle name="Comma 3 2 16 7 2" xfId="3907" xr:uid="{66D47068-6CC1-41C8-99E7-9794D090E433}"/>
    <cellStyle name="Comma 3 2 16 8" xfId="1464" xr:uid="{E70C8E78-3DE6-4CA5-A31A-062522E4D01D}"/>
    <cellStyle name="Comma 3 2 16 8 2" xfId="3908" xr:uid="{30F104B0-CF02-4C41-B881-5D191D5ED19A}"/>
    <cellStyle name="Comma 3 2 16 9" xfId="3901" xr:uid="{3C554E77-303A-4E05-B3F4-8F3310F4A078}"/>
    <cellStyle name="Comma 3 2 17" xfId="1465" xr:uid="{FE7759E3-6850-4BE2-B4C0-B80CB604D0D9}"/>
    <cellStyle name="Comma 3 2 17 2" xfId="1466" xr:uid="{16D06B88-9251-4FB0-940E-7616EEC47271}"/>
    <cellStyle name="Comma 3 2 17 2 2" xfId="3910" xr:uid="{8671E385-CF75-413B-9660-AEE43A3C3299}"/>
    <cellStyle name="Comma 3 2 17 3" xfId="1467" xr:uid="{844F9DA0-2330-4B42-89DF-83F6779FCECA}"/>
    <cellStyle name="Comma 3 2 17 3 2" xfId="3911" xr:uid="{11E22BB5-8973-41F5-A117-6E6AF6F852C3}"/>
    <cellStyle name="Comma 3 2 17 4" xfId="1468" xr:uid="{11B85722-6840-4570-92C5-B5A68C00A43B}"/>
    <cellStyle name="Comma 3 2 17 4 2" xfId="3912" xr:uid="{C478E001-11FC-4741-8D83-2D0611F3F170}"/>
    <cellStyle name="Comma 3 2 17 5" xfId="1469" xr:uid="{4390F858-EEE7-4DC0-B2E6-4DFE372C829C}"/>
    <cellStyle name="Comma 3 2 17 5 2" xfId="3913" xr:uid="{5A69D58A-FC5A-4D6C-9278-28CAEAE2E722}"/>
    <cellStyle name="Comma 3 2 17 6" xfId="1470" xr:uid="{56D99BA0-6FB5-4212-B9AA-BC96276865FB}"/>
    <cellStyle name="Comma 3 2 17 6 2" xfId="3914" xr:uid="{F9D07B30-1DF1-422F-82AB-404ED9FBC2E8}"/>
    <cellStyle name="Comma 3 2 17 7" xfId="1471" xr:uid="{A1C7FC76-918F-4FF4-A4D9-7F91AAC84486}"/>
    <cellStyle name="Comma 3 2 17 7 2" xfId="3915" xr:uid="{3FCAC95B-DE80-420B-A3AD-059C3D3ED61F}"/>
    <cellStyle name="Comma 3 2 17 8" xfId="1472" xr:uid="{3FDF603F-3039-4631-B98B-6F547E9903FF}"/>
    <cellStyle name="Comma 3 2 17 8 2" xfId="3916" xr:uid="{5B79CAC7-C8B4-43B8-9E63-D5ED04F3DDE4}"/>
    <cellStyle name="Comma 3 2 17 9" xfId="3909" xr:uid="{64BA3EF7-FF11-4D7F-A29C-CF66E03F6109}"/>
    <cellStyle name="Comma 3 2 18" xfId="1473" xr:uid="{13A19BB4-BABD-47A1-8C1D-5C1F14EC512A}"/>
    <cellStyle name="Comma 3 2 18 2" xfId="1474" xr:uid="{58E6461C-8092-44B8-A167-87FF9EA26B9D}"/>
    <cellStyle name="Comma 3 2 18 2 2" xfId="3918" xr:uid="{E823F0DE-EA0E-46B3-AD72-814E876E5396}"/>
    <cellStyle name="Comma 3 2 18 3" xfId="1475" xr:uid="{9D848F4B-8C02-4C57-9CEF-4FD3A75DF9EA}"/>
    <cellStyle name="Comma 3 2 18 3 2" xfId="3919" xr:uid="{401FAC5D-C7B9-45F2-BA89-F55E5EE64F4E}"/>
    <cellStyle name="Comma 3 2 18 4" xfId="1476" xr:uid="{12672191-2985-4B54-888A-A8177D90115A}"/>
    <cellStyle name="Comma 3 2 18 4 2" xfId="3920" xr:uid="{19DD3147-9EDF-4C82-881A-B24865F208BE}"/>
    <cellStyle name="Comma 3 2 18 5" xfId="1477" xr:uid="{96561B55-020A-48DD-9825-30F6274BDBC4}"/>
    <cellStyle name="Comma 3 2 18 5 2" xfId="3921" xr:uid="{498F14D9-5C18-4E9A-A619-3941C1CEA1E9}"/>
    <cellStyle name="Comma 3 2 18 6" xfId="1478" xr:uid="{29D4E2D4-5DAB-4D4E-82AE-5E3C6361164C}"/>
    <cellStyle name="Comma 3 2 18 6 2" xfId="3922" xr:uid="{83620E6B-B186-4F1E-92AD-87D46171E902}"/>
    <cellStyle name="Comma 3 2 18 7" xfId="1479" xr:uid="{BA7B14CC-013D-40C0-B5E2-F6969A4170CB}"/>
    <cellStyle name="Comma 3 2 18 7 2" xfId="3923" xr:uid="{C8AC767A-7676-48C5-A23B-B829ED46A62D}"/>
    <cellStyle name="Comma 3 2 18 8" xfId="1480" xr:uid="{103F8604-63B4-4FDF-B6B1-9AD17DDFFD9B}"/>
    <cellStyle name="Comma 3 2 18 8 2" xfId="3924" xr:uid="{BDA63C6A-2244-42E5-BEFD-9A5175FE8021}"/>
    <cellStyle name="Comma 3 2 18 9" xfId="3917" xr:uid="{62C086B0-DDEA-43E7-831D-B3957051E44F}"/>
    <cellStyle name="Comma 3 2 19" xfId="1481" xr:uid="{B31C691F-947A-4D9E-8EC3-A56282EEB938}"/>
    <cellStyle name="Comma 3 2 19 2" xfId="1482" xr:uid="{D2C5163B-7F17-44F7-A18E-1B6F2BAF075C}"/>
    <cellStyle name="Comma 3 2 19 2 2" xfId="3926" xr:uid="{B0BB7337-99C3-4B7D-A788-254241904579}"/>
    <cellStyle name="Comma 3 2 19 3" xfId="1483" xr:uid="{BDB18AE8-77BF-4213-945F-2C27911342D6}"/>
    <cellStyle name="Comma 3 2 19 3 2" xfId="3927" xr:uid="{8A0F2B4E-9AA5-43A8-B4A9-0100E0CCA70B}"/>
    <cellStyle name="Comma 3 2 19 4" xfId="1484" xr:uid="{F4465021-8FD6-4ED1-BD31-FB873A5A14D3}"/>
    <cellStyle name="Comma 3 2 19 4 2" xfId="3928" xr:uid="{E0705790-A8F9-43A5-B67A-DA2482CA0488}"/>
    <cellStyle name="Comma 3 2 19 5" xfId="1485" xr:uid="{0619160B-8DA6-4FB7-B4D6-8EBA38ADDC69}"/>
    <cellStyle name="Comma 3 2 19 5 2" xfId="3929" xr:uid="{59202F20-E1CD-4886-8C21-7BA610836EBA}"/>
    <cellStyle name="Comma 3 2 19 6" xfId="1486" xr:uid="{0578C45E-9FED-4D07-8A78-DE25CDAED6D0}"/>
    <cellStyle name="Comma 3 2 19 6 2" xfId="3930" xr:uid="{E01230CE-F1BE-4947-84F8-A40B19375AB0}"/>
    <cellStyle name="Comma 3 2 19 7" xfId="1487" xr:uid="{806922EA-5299-4B2D-B9F3-D3EA33254AC0}"/>
    <cellStyle name="Comma 3 2 19 7 2" xfId="3931" xr:uid="{1D7EC6E9-6B49-4192-B950-CACD9A984B8C}"/>
    <cellStyle name="Comma 3 2 19 8" xfId="1488" xr:uid="{8CF16CFB-6535-4685-82CC-7BFB1F30DA5C}"/>
    <cellStyle name="Comma 3 2 19 8 2" xfId="3932" xr:uid="{253C6A4A-22E1-4362-A752-504BCCC2349F}"/>
    <cellStyle name="Comma 3 2 19 9" xfId="3925" xr:uid="{A811E2F6-BC22-4858-A3D5-C6A3F4CE6F51}"/>
    <cellStyle name="Comma 3 2 2" xfId="44" xr:uid="{8562CA64-2D11-45E3-A4D7-3F4A4B12431C}"/>
    <cellStyle name="Comma 3 2 2 10" xfId="3187" xr:uid="{FC20F334-E17A-404A-A14B-A7F47905668B}"/>
    <cellStyle name="Comma 3 2 2 10 2" xfId="4591" xr:uid="{E3BFEE26-A2E8-4C1F-B872-752861B76EBE}"/>
    <cellStyle name="Comma 3 2 2 11" xfId="3209" xr:uid="{36737FE9-6A75-4F58-85BF-012F0A512272}"/>
    <cellStyle name="Comma 3 2 2 2" xfId="1490" xr:uid="{6DBA8E57-3DEF-4C30-85CB-097AD383A839}"/>
    <cellStyle name="Comma 3 2 2 2 2" xfId="3934" xr:uid="{616CA164-EB51-46F5-A7AA-3B7BA98CD197}"/>
    <cellStyle name="Comma 3 2 2 3" xfId="1491" xr:uid="{380D4CEC-F16F-4F3A-B161-8378EBC0ACB7}"/>
    <cellStyle name="Comma 3 2 2 3 2" xfId="3935" xr:uid="{403B5069-2C2A-4ED8-9571-9B95E2A13D02}"/>
    <cellStyle name="Comma 3 2 2 4" xfId="1492" xr:uid="{1EEE4B9D-58C5-436B-9B40-DF25AE10C9D5}"/>
    <cellStyle name="Comma 3 2 2 4 2" xfId="3936" xr:uid="{8DBE3BE2-96E8-4AD6-961D-D6DFA367E89F}"/>
    <cellStyle name="Comma 3 2 2 5" xfId="1493" xr:uid="{A59ED0F2-7D04-4294-AB00-4D5078444B31}"/>
    <cellStyle name="Comma 3 2 2 5 2" xfId="3937" xr:uid="{F5371BE0-686C-4667-8BA8-761AD99CCAD3}"/>
    <cellStyle name="Comma 3 2 2 6" xfId="1494" xr:uid="{8C91ED06-39F1-45A8-921F-937FBCA0AFCE}"/>
    <cellStyle name="Comma 3 2 2 6 2" xfId="3938" xr:uid="{3AF32FC5-621A-4238-93C5-2B55324818AB}"/>
    <cellStyle name="Comma 3 2 2 7" xfId="1495" xr:uid="{B8A2433B-41CC-4E30-A358-5B9718A19E29}"/>
    <cellStyle name="Comma 3 2 2 7 2" xfId="3939" xr:uid="{1721141A-3C6D-4212-9ECF-C5E18E4E152E}"/>
    <cellStyle name="Comma 3 2 2 8" xfId="1496" xr:uid="{4AC0A303-27E6-4B6B-9D44-6100DEFC42E6}"/>
    <cellStyle name="Comma 3 2 2 8 2" xfId="3940" xr:uid="{7A17F097-7386-4C39-961C-8CEE0FE1A066}"/>
    <cellStyle name="Comma 3 2 2 9" xfId="1489" xr:uid="{9E079A4B-BD83-4113-9B1D-961499CB0FB1}"/>
    <cellStyle name="Comma 3 2 2 9 2" xfId="3933" xr:uid="{1EA77763-83E5-4655-9D68-266C33B00D21}"/>
    <cellStyle name="Comma 3 2 20" xfId="1497" xr:uid="{A377EB33-8394-43F0-9FBF-5BB5C27AAB9D}"/>
    <cellStyle name="Comma 3 2 20 2" xfId="1498" xr:uid="{B381BF45-DA10-4012-909C-C25D718CE3E4}"/>
    <cellStyle name="Comma 3 2 20 2 2" xfId="3942" xr:uid="{3E9876D1-EB7C-494B-A9DA-7F9CEA5668F5}"/>
    <cellStyle name="Comma 3 2 20 3" xfId="1499" xr:uid="{9559D1E0-CCC8-4260-B982-F39BED48C438}"/>
    <cellStyle name="Comma 3 2 20 3 2" xfId="3943" xr:uid="{65397D59-DAB7-4AF9-B527-558C2BC88DDE}"/>
    <cellStyle name="Comma 3 2 20 4" xfId="1500" xr:uid="{8CEF6A88-AF79-4FC0-BD19-FFDD9B56DD69}"/>
    <cellStyle name="Comma 3 2 20 4 2" xfId="3944" xr:uid="{55180A49-3404-49CD-9D15-5D14D38C4B66}"/>
    <cellStyle name="Comma 3 2 20 5" xfId="1501" xr:uid="{A6770F2D-9E84-4B67-A7A7-C7F9EAB39603}"/>
    <cellStyle name="Comma 3 2 20 5 2" xfId="3945" xr:uid="{7AFB20C1-D182-4ED7-ABE5-A247D105A311}"/>
    <cellStyle name="Comma 3 2 20 6" xfId="1502" xr:uid="{B2F0262C-BE73-4DE9-8749-10599941DC30}"/>
    <cellStyle name="Comma 3 2 20 6 2" xfId="3946" xr:uid="{C727781F-B075-4440-A1A2-069FE62DA2F9}"/>
    <cellStyle name="Comma 3 2 20 7" xfId="1503" xr:uid="{716C8C88-2708-4864-939C-87A13EB74E0E}"/>
    <cellStyle name="Comma 3 2 20 7 2" xfId="3947" xr:uid="{60531D9E-A331-444E-B0BC-11E7181EC631}"/>
    <cellStyle name="Comma 3 2 20 8" xfId="1504" xr:uid="{662E4CC4-A344-4601-B83D-CA760EDAED4A}"/>
    <cellStyle name="Comma 3 2 20 8 2" xfId="3948" xr:uid="{1817AEF7-6585-4C39-890B-B64E257A1808}"/>
    <cellStyle name="Comma 3 2 20 9" xfId="3941" xr:uid="{66D02438-E142-4469-9E96-F4785422A81C}"/>
    <cellStyle name="Comma 3 2 21" xfId="1505" xr:uid="{7110DA59-65F0-4FD8-84EC-7E8E0435ADCA}"/>
    <cellStyle name="Comma 3 2 21 2" xfId="1506" xr:uid="{E579C207-7E7B-4885-87ED-FAE4A92468D1}"/>
    <cellStyle name="Comma 3 2 21 2 2" xfId="3950" xr:uid="{12CFF76A-6843-4D0C-B81D-54F26251B61D}"/>
    <cellStyle name="Comma 3 2 21 3" xfId="1507" xr:uid="{DBDC05CB-0E30-46CF-881A-5E9605D8BAD6}"/>
    <cellStyle name="Comma 3 2 21 3 2" xfId="3951" xr:uid="{F406E4E1-2C99-4430-8F5E-BF05F11E455C}"/>
    <cellStyle name="Comma 3 2 21 4" xfId="1508" xr:uid="{E3191BFE-C5AF-48AC-971A-5939C10C3CBA}"/>
    <cellStyle name="Comma 3 2 21 4 2" xfId="3952" xr:uid="{1D183AD1-2EA2-4DBA-93B2-6CB70585D68D}"/>
    <cellStyle name="Comma 3 2 21 5" xfId="1509" xr:uid="{B5DF72E5-CEA5-49C2-8654-3866905007C1}"/>
    <cellStyle name="Comma 3 2 21 5 2" xfId="3953" xr:uid="{C54A34D0-3F76-4F83-BBCA-FE22CDB83FD2}"/>
    <cellStyle name="Comma 3 2 21 6" xfId="1510" xr:uid="{1FF99E2B-C52D-40DB-A771-274D0DCBB0CB}"/>
    <cellStyle name="Comma 3 2 21 6 2" xfId="3954" xr:uid="{9537C288-90BE-4D6F-976A-1B76AC16645F}"/>
    <cellStyle name="Comma 3 2 21 7" xfId="1511" xr:uid="{75413979-E3F7-4E9F-9501-F3D73F344248}"/>
    <cellStyle name="Comma 3 2 21 7 2" xfId="3955" xr:uid="{286541E9-62AD-4008-B4C8-F4E8B4BF4A51}"/>
    <cellStyle name="Comma 3 2 21 8" xfId="1512" xr:uid="{638EE4AE-A00D-4C96-8B4E-28D8C70F7CBB}"/>
    <cellStyle name="Comma 3 2 21 8 2" xfId="3956" xr:uid="{5E68258A-4F43-4611-9490-1DC87FAEF03E}"/>
    <cellStyle name="Comma 3 2 21 9" xfId="3949" xr:uid="{FD4371EF-4D53-412A-9C6E-B287933C999F}"/>
    <cellStyle name="Comma 3 2 22" xfId="1513" xr:uid="{CCBBF755-CA27-4364-96A8-4A9AB2774145}"/>
    <cellStyle name="Comma 3 2 22 2" xfId="1514" xr:uid="{BC2151CF-3B4E-4AE8-9628-BFB5FCEB43DF}"/>
    <cellStyle name="Comma 3 2 22 2 2" xfId="3958" xr:uid="{32268720-32EE-421E-B410-69FD46BBEB1D}"/>
    <cellStyle name="Comma 3 2 22 3" xfId="1515" xr:uid="{EDAC9589-35A1-4720-8A33-1FDFF996B365}"/>
    <cellStyle name="Comma 3 2 22 3 2" xfId="3959" xr:uid="{9C2572B4-3B51-401F-BC54-8823702F82B7}"/>
    <cellStyle name="Comma 3 2 22 4" xfId="1516" xr:uid="{3659EEEB-2C96-4C5E-9CEE-8D7BE219EB7D}"/>
    <cellStyle name="Comma 3 2 22 4 2" xfId="3960" xr:uid="{44171756-2BC7-4A63-AD8A-6EA3CA21F348}"/>
    <cellStyle name="Comma 3 2 22 5" xfId="1517" xr:uid="{64D79841-B5BA-4D7F-9AEB-BB0A7B19AD96}"/>
    <cellStyle name="Comma 3 2 22 5 2" xfId="3961" xr:uid="{8707B4DF-7EE0-425D-826F-375FB0005932}"/>
    <cellStyle name="Comma 3 2 22 6" xfId="1518" xr:uid="{CBEADCEE-6F7B-4B7D-8EEC-CEA1BDD6104C}"/>
    <cellStyle name="Comma 3 2 22 6 2" xfId="3962" xr:uid="{68C3B6FD-4C68-4A1D-B4D8-1666B470DC25}"/>
    <cellStyle name="Comma 3 2 22 7" xfId="1519" xr:uid="{DD9322D4-E0A1-49AB-B3A3-6AF72F385A2B}"/>
    <cellStyle name="Comma 3 2 22 7 2" xfId="3963" xr:uid="{152FF6C4-1C28-4794-BC8F-5620FD6C410E}"/>
    <cellStyle name="Comma 3 2 22 8" xfId="1520" xr:uid="{9739A997-63CF-4C3B-A8ED-8F0B31682900}"/>
    <cellStyle name="Comma 3 2 22 8 2" xfId="3964" xr:uid="{02A1C638-546D-4737-9293-40FEB1465932}"/>
    <cellStyle name="Comma 3 2 22 9" xfId="3957" xr:uid="{70451EB8-3055-4A65-8A95-6BB3A0C889C0}"/>
    <cellStyle name="Comma 3 2 23" xfId="1521" xr:uid="{55CA54F1-1289-40AF-B9ED-AC0D19DA4DE4}"/>
    <cellStyle name="Comma 3 2 23 2" xfId="1522" xr:uid="{270B5247-CEE1-41A3-8C8A-0FCD7213C2A6}"/>
    <cellStyle name="Comma 3 2 23 2 2" xfId="3966" xr:uid="{71B30C4B-22B5-48D7-BCF1-FA4F62A30571}"/>
    <cellStyle name="Comma 3 2 23 3" xfId="1523" xr:uid="{4F251B33-F900-4F8F-BAFB-9ACA587218EC}"/>
    <cellStyle name="Comma 3 2 23 3 2" xfId="3967" xr:uid="{DF3B4132-42B3-457B-82D1-9C04FEF86309}"/>
    <cellStyle name="Comma 3 2 23 4" xfId="1524" xr:uid="{71506A0A-227D-43D2-8B18-A3AEA04D2AC7}"/>
    <cellStyle name="Comma 3 2 23 4 2" xfId="3968" xr:uid="{3C033553-37FE-4B0E-B79E-7B5F244FA192}"/>
    <cellStyle name="Comma 3 2 23 5" xfId="1525" xr:uid="{1F26546B-DB99-40A2-8889-6A4062F68EE6}"/>
    <cellStyle name="Comma 3 2 23 5 2" xfId="3969" xr:uid="{2651268B-EDCF-4B66-8C8A-3E6D1D8DEA61}"/>
    <cellStyle name="Comma 3 2 23 6" xfId="1526" xr:uid="{B8E2AE74-D962-4B1C-A355-499BD1542BC4}"/>
    <cellStyle name="Comma 3 2 23 6 2" xfId="3970" xr:uid="{702FB394-320D-47CD-86EE-05851D3FF3B1}"/>
    <cellStyle name="Comma 3 2 23 7" xfId="1527" xr:uid="{F1C94115-9F97-4147-917E-95252176871E}"/>
    <cellStyle name="Comma 3 2 23 7 2" xfId="3971" xr:uid="{579511A9-5453-4858-91F7-B695CA40F8AF}"/>
    <cellStyle name="Comma 3 2 23 8" xfId="1528" xr:uid="{7C78228A-5859-4106-9535-1FCE7D55763E}"/>
    <cellStyle name="Comma 3 2 23 8 2" xfId="3972" xr:uid="{8A83AE4A-8F10-4ACF-B41B-AF18B19EC622}"/>
    <cellStyle name="Comma 3 2 23 9" xfId="3965" xr:uid="{8C35F65B-A69E-4B95-A742-3641C97828AA}"/>
    <cellStyle name="Comma 3 2 24" xfId="1529" xr:uid="{BD325068-D945-4AF9-A7F6-E20F68572643}"/>
    <cellStyle name="Comma 3 2 24 2" xfId="1530" xr:uid="{71BCC243-BD13-4578-BFF5-D694F43D31CC}"/>
    <cellStyle name="Comma 3 2 24 2 2" xfId="3974" xr:uid="{451F4D61-70F1-4D78-9F6C-E23115388630}"/>
    <cellStyle name="Comma 3 2 24 3" xfId="1531" xr:uid="{E7A6CBD0-61DE-4E4B-96F2-3863586358F6}"/>
    <cellStyle name="Comma 3 2 24 3 2" xfId="3975" xr:uid="{52C64BF6-08A7-4B6F-922D-7F7405F2DBBB}"/>
    <cellStyle name="Comma 3 2 24 4" xfId="1532" xr:uid="{20E68F60-AE31-4FAB-B879-966973AD034A}"/>
    <cellStyle name="Comma 3 2 24 4 2" xfId="3976" xr:uid="{CADBC073-E70A-4D5F-8920-FA33E88B1A92}"/>
    <cellStyle name="Comma 3 2 24 5" xfId="1533" xr:uid="{67260305-75AD-4628-8D6D-4FA998529B52}"/>
    <cellStyle name="Comma 3 2 24 5 2" xfId="3977" xr:uid="{8A0711A9-408C-42CB-AE83-21E2700EA761}"/>
    <cellStyle name="Comma 3 2 24 6" xfId="1534" xr:uid="{5214411B-C7A4-40A9-8808-924181E38F6A}"/>
    <cellStyle name="Comma 3 2 24 6 2" xfId="3978" xr:uid="{785E3847-8E99-45BA-9F8F-D56E55375297}"/>
    <cellStyle name="Comma 3 2 24 7" xfId="1535" xr:uid="{243E4A53-9FC7-4F12-B168-D6C7479FABD1}"/>
    <cellStyle name="Comma 3 2 24 7 2" xfId="3979" xr:uid="{CCE3EF85-5132-4E29-8E88-A6F9D224B447}"/>
    <cellStyle name="Comma 3 2 24 8" xfId="1536" xr:uid="{82C9EF35-C90D-423E-A783-AE775657A6B0}"/>
    <cellStyle name="Comma 3 2 24 8 2" xfId="3980" xr:uid="{AB589CBD-4BC8-4AE1-95AE-F3A9F05BA433}"/>
    <cellStyle name="Comma 3 2 24 9" xfId="3973" xr:uid="{13271343-BB84-4124-BEAC-1ABA11D0675A}"/>
    <cellStyle name="Comma 3 2 25" xfId="1537" xr:uid="{2F373AA7-A270-4F24-8E05-FABF0405E73D}"/>
    <cellStyle name="Comma 3 2 25 2" xfId="1538" xr:uid="{DFB4954A-90F7-49DC-88ED-CFADD334AD3C}"/>
    <cellStyle name="Comma 3 2 25 2 2" xfId="3982" xr:uid="{AA673931-309C-402D-AD62-6631F626A286}"/>
    <cellStyle name="Comma 3 2 25 3" xfId="1539" xr:uid="{11D60D2B-2EE8-42A1-B815-C104F0EB2ACE}"/>
    <cellStyle name="Comma 3 2 25 3 2" xfId="3983" xr:uid="{619F1DED-E98B-410A-9D7C-4E226AF386C9}"/>
    <cellStyle name="Comma 3 2 25 4" xfId="1540" xr:uid="{67E26E27-1B30-432B-B69B-F4BA6BA22EEF}"/>
    <cellStyle name="Comma 3 2 25 4 2" xfId="3984" xr:uid="{11C2EC6C-2068-4941-89A7-D8533D8F8F14}"/>
    <cellStyle name="Comma 3 2 25 5" xfId="1541" xr:uid="{6478F199-0412-403C-8445-367C164E36BF}"/>
    <cellStyle name="Comma 3 2 25 5 2" xfId="3985" xr:uid="{3EE30674-6336-42F5-9D2D-AFDDCBE3412E}"/>
    <cellStyle name="Comma 3 2 25 6" xfId="1542" xr:uid="{FF529A3D-5D08-4311-BB8E-F46353C61C10}"/>
    <cellStyle name="Comma 3 2 25 6 2" xfId="3986" xr:uid="{DCC94207-8AE5-40E6-AB5A-D80F49623FCA}"/>
    <cellStyle name="Comma 3 2 25 7" xfId="1543" xr:uid="{B5BDCF6F-88F4-425E-99A6-9A3D45537F40}"/>
    <cellStyle name="Comma 3 2 25 7 2" xfId="3987" xr:uid="{E5F11BCA-B4DB-49FE-A22C-15FCE3BD6EEF}"/>
    <cellStyle name="Comma 3 2 25 8" xfId="1544" xr:uid="{83086ABB-711E-48D0-8B93-FEC9CEBCA157}"/>
    <cellStyle name="Comma 3 2 25 8 2" xfId="3988" xr:uid="{DD49CE3A-B37E-486D-B3BF-731D658E4005}"/>
    <cellStyle name="Comma 3 2 25 9" xfId="3981" xr:uid="{0FE37708-5D05-4E2E-AD04-41F5E1D4EBC4}"/>
    <cellStyle name="Comma 3 2 26" xfId="1545" xr:uid="{5A7EE90B-FF29-4CDB-A8AE-209A6B986F36}"/>
    <cellStyle name="Comma 3 2 26 2" xfId="1546" xr:uid="{728A79C5-BCCB-4DA0-B5E7-B74AC06B1626}"/>
    <cellStyle name="Comma 3 2 26 2 2" xfId="3990" xr:uid="{64ABDD6B-BDE6-4162-8E3C-61BA4AAB65F0}"/>
    <cellStyle name="Comma 3 2 26 3" xfId="1547" xr:uid="{BAE0CDF1-D51C-4EB8-BA18-969DE519B73A}"/>
    <cellStyle name="Comma 3 2 26 3 2" xfId="3991" xr:uid="{458B4B7B-2934-4D6F-815A-707442CD11E1}"/>
    <cellStyle name="Comma 3 2 26 4" xfId="1548" xr:uid="{F95881EA-B650-4620-B9DE-F3AD79E2773B}"/>
    <cellStyle name="Comma 3 2 26 4 2" xfId="3992" xr:uid="{D889143A-4F7A-4C35-82D7-6262202B6325}"/>
    <cellStyle name="Comma 3 2 26 5" xfId="1549" xr:uid="{4D32FDDE-82DD-436F-B2F5-D0409FCFCB9D}"/>
    <cellStyle name="Comma 3 2 26 5 2" xfId="3993" xr:uid="{E273B059-E89A-45E5-92E9-EE66507F8ADC}"/>
    <cellStyle name="Comma 3 2 26 6" xfId="1550" xr:uid="{B34C6F60-D0CF-483E-A1B7-5BA492F2C81D}"/>
    <cellStyle name="Comma 3 2 26 6 2" xfId="3994" xr:uid="{3EF29465-9F0B-480F-9EB9-DFDFECD8F067}"/>
    <cellStyle name="Comma 3 2 26 7" xfId="1551" xr:uid="{F35B2D27-DB1D-4976-B378-6633B34343B7}"/>
    <cellStyle name="Comma 3 2 26 7 2" xfId="3995" xr:uid="{86FFBC7A-D132-4C84-AC68-68068FEA3314}"/>
    <cellStyle name="Comma 3 2 26 8" xfId="1552" xr:uid="{C620AD64-E6C5-4811-B8BC-C70D74FBB442}"/>
    <cellStyle name="Comma 3 2 26 8 2" xfId="3996" xr:uid="{73E062F3-54D7-4963-8E47-4E29E9CC97CF}"/>
    <cellStyle name="Comma 3 2 26 9" xfId="3989" xr:uid="{ACF1BDE8-1963-4B58-8FD5-9A1F38B26C25}"/>
    <cellStyle name="Comma 3 2 27" xfId="1553" xr:uid="{21C99F54-EA06-408B-81DE-EC78FA18DD5C}"/>
    <cellStyle name="Comma 3 2 27 2" xfId="1554" xr:uid="{BCE6B8A9-8C00-4165-B2E2-AC2C1A45C245}"/>
    <cellStyle name="Comma 3 2 27 2 2" xfId="3998" xr:uid="{A2DD6BC1-1D97-4FF1-AE28-22FA4BDEE5C8}"/>
    <cellStyle name="Comma 3 2 27 3" xfId="1555" xr:uid="{9403CF7C-C8E6-4C65-88A6-894AB2DBC236}"/>
    <cellStyle name="Comma 3 2 27 3 2" xfId="3999" xr:uid="{E758A57D-E8DB-4445-949B-52A8BAB795BA}"/>
    <cellStyle name="Comma 3 2 27 4" xfId="1556" xr:uid="{67101EF0-522A-4EAD-ACA9-D9511FFDD049}"/>
    <cellStyle name="Comma 3 2 27 4 2" xfId="4000" xr:uid="{F62B6E16-8D18-4285-93BF-7A8318AB35B3}"/>
    <cellStyle name="Comma 3 2 27 5" xfId="1557" xr:uid="{9E3DC238-F1BD-48DE-B18B-FB03C1506498}"/>
    <cellStyle name="Comma 3 2 27 5 2" xfId="4001" xr:uid="{92CF4803-0197-4D84-A992-B1791F7E0CF3}"/>
    <cellStyle name="Comma 3 2 27 6" xfId="1558" xr:uid="{C2325CF7-4676-4146-9BED-E3722B3B7273}"/>
    <cellStyle name="Comma 3 2 27 6 2" xfId="4002" xr:uid="{928A64D7-25B4-4703-99D2-454540C89FC2}"/>
    <cellStyle name="Comma 3 2 27 7" xfId="1559" xr:uid="{8435C49D-DC97-4D0E-B78A-E05905D5B191}"/>
    <cellStyle name="Comma 3 2 27 7 2" xfId="4003" xr:uid="{1A9E04B4-7096-4483-B378-27C55C7F932B}"/>
    <cellStyle name="Comma 3 2 27 8" xfId="1560" xr:uid="{9A457D59-633A-4D9C-B085-5CDC70C24E31}"/>
    <cellStyle name="Comma 3 2 27 8 2" xfId="4004" xr:uid="{4B817F25-4A19-4BE8-BDFC-0DC685152FCD}"/>
    <cellStyle name="Comma 3 2 27 9" xfId="3997" xr:uid="{C8D7F2A2-9FAD-4D06-BEF1-2C59FF2FC0DB}"/>
    <cellStyle name="Comma 3 2 28" xfId="1561" xr:uid="{93CD52DE-2347-4D56-B46D-BE7C182BE91E}"/>
    <cellStyle name="Comma 3 2 28 2" xfId="1562" xr:uid="{4C883ABE-7034-4587-9D20-072EAB978346}"/>
    <cellStyle name="Comma 3 2 28 2 2" xfId="4006" xr:uid="{18715F53-B6DB-43E2-983E-142EA32866D1}"/>
    <cellStyle name="Comma 3 2 28 3" xfId="1563" xr:uid="{80E2CA18-AB5A-4DAB-983E-EA6BD3456EF7}"/>
    <cellStyle name="Comma 3 2 28 3 2" xfId="4007" xr:uid="{B508B6E8-D950-4E2C-B436-51429A2FDD68}"/>
    <cellStyle name="Comma 3 2 28 4" xfId="1564" xr:uid="{7B8CC387-1B31-4D00-936D-0E94B850FC0F}"/>
    <cellStyle name="Comma 3 2 28 4 2" xfId="4008" xr:uid="{7DE9C9AE-488B-4F67-BAA5-0B57E718D9C6}"/>
    <cellStyle name="Comma 3 2 28 5" xfId="1565" xr:uid="{A806057D-15BF-4F92-B791-386E154E61BE}"/>
    <cellStyle name="Comma 3 2 28 5 2" xfId="4009" xr:uid="{B7CE9091-BB60-4CE4-AB6D-B0D98B02F75C}"/>
    <cellStyle name="Comma 3 2 28 6" xfId="1566" xr:uid="{CBA943B3-AF34-43BA-8888-80FAAC3938A1}"/>
    <cellStyle name="Comma 3 2 28 6 2" xfId="4010" xr:uid="{D32E3721-60B0-466C-BDCA-DA6C50857550}"/>
    <cellStyle name="Comma 3 2 28 7" xfId="1567" xr:uid="{C1E3A9A2-8BA6-4AA5-8B0A-5B46183FB26C}"/>
    <cellStyle name="Comma 3 2 28 7 2" xfId="4011" xr:uid="{128E0DDB-BE5B-47C1-9383-977DE201E86A}"/>
    <cellStyle name="Comma 3 2 28 8" xfId="1568" xr:uid="{0B015C01-181F-44A0-9513-187B2B692003}"/>
    <cellStyle name="Comma 3 2 28 8 2" xfId="4012" xr:uid="{B7B99EF9-D428-4836-8B12-B2334102C6E8}"/>
    <cellStyle name="Comma 3 2 28 9" xfId="4005" xr:uid="{0F465B35-D872-4726-AF0A-52A8578110FC}"/>
    <cellStyle name="Comma 3 2 29" xfId="1569" xr:uid="{DDD94711-5D84-4071-84C6-1E300869F001}"/>
    <cellStyle name="Comma 3 2 29 2" xfId="1570" xr:uid="{AB53C5FF-D2A3-4A3B-A53D-869AB7A7708E}"/>
    <cellStyle name="Comma 3 2 29 2 2" xfId="4014" xr:uid="{183D8DC6-C68B-4208-95E2-84BCF21AE475}"/>
    <cellStyle name="Comma 3 2 29 3" xfId="1571" xr:uid="{53CEEA17-CE33-497A-AD83-0ACC13D478C7}"/>
    <cellStyle name="Comma 3 2 29 3 2" xfId="4015" xr:uid="{5DB52E19-1D68-4F11-94CF-348A03F69958}"/>
    <cellStyle name="Comma 3 2 29 4" xfId="1572" xr:uid="{7A7BCEC7-31C7-4C1E-A040-A22FB461409A}"/>
    <cellStyle name="Comma 3 2 29 4 2" xfId="4016" xr:uid="{D0AE565A-CFCB-47CB-8357-0D6FED1F62FF}"/>
    <cellStyle name="Comma 3 2 29 5" xfId="1573" xr:uid="{319A6B3A-F799-43E2-AC62-FACDF5CB76B0}"/>
    <cellStyle name="Comma 3 2 29 5 2" xfId="4017" xr:uid="{79BED87F-2BA8-4CA5-98CB-EE23C08E533F}"/>
    <cellStyle name="Comma 3 2 29 6" xfId="1574" xr:uid="{1821116A-6676-43B2-978B-F0F7EBC043F2}"/>
    <cellStyle name="Comma 3 2 29 6 2" xfId="4018" xr:uid="{B93ED677-A437-4E17-9109-9AB9499020E7}"/>
    <cellStyle name="Comma 3 2 29 7" xfId="1575" xr:uid="{9FB65D09-C5AC-41EB-A18E-87C69FA4F602}"/>
    <cellStyle name="Comma 3 2 29 7 2" xfId="4019" xr:uid="{BB7C3AC4-7941-431E-BB26-98896AF1C02B}"/>
    <cellStyle name="Comma 3 2 29 8" xfId="1576" xr:uid="{AEFD9C7E-D849-4A8A-A231-F67252DA0B13}"/>
    <cellStyle name="Comma 3 2 29 8 2" xfId="4020" xr:uid="{98C3E5FF-850F-4C3C-A9B0-5356AA8986F1}"/>
    <cellStyle name="Comma 3 2 29 9" xfId="4013" xr:uid="{C2C5E86F-3C0B-4F4C-9BC6-9D46068EEDB6}"/>
    <cellStyle name="Comma 3 2 3" xfId="1577" xr:uid="{21E379C6-29D8-4BC4-8159-14F9DE5FEB68}"/>
    <cellStyle name="Comma 3 2 3 2" xfId="1578" xr:uid="{57ECC8D7-F7C5-48F0-BC72-6F6593B4A7D6}"/>
    <cellStyle name="Comma 3 2 3 2 2" xfId="4022" xr:uid="{C3977869-C895-48F8-BD16-353C7254A9D2}"/>
    <cellStyle name="Comma 3 2 3 3" xfId="1579" xr:uid="{CA7CC048-0068-40F1-BBC9-AF4E1FBC3132}"/>
    <cellStyle name="Comma 3 2 3 3 2" xfId="4023" xr:uid="{10DA63B2-8FEB-4086-A0D0-084013E2033C}"/>
    <cellStyle name="Comma 3 2 3 4" xfId="1580" xr:uid="{8DFBF0A7-D603-4A08-B64F-A95D92411542}"/>
    <cellStyle name="Comma 3 2 3 4 2" xfId="4024" xr:uid="{C13B26A6-3E37-4A33-83E0-6003FDE926F7}"/>
    <cellStyle name="Comma 3 2 3 5" xfId="1581" xr:uid="{0B2FBD38-AB85-4972-AD2A-F0BC00F942F4}"/>
    <cellStyle name="Comma 3 2 3 5 2" xfId="4025" xr:uid="{21D4C270-9C4F-438A-AAD9-CE2EFC76A643}"/>
    <cellStyle name="Comma 3 2 3 6" xfId="1582" xr:uid="{1AD9F83A-89B7-4BDC-913F-EF1F15486CFD}"/>
    <cellStyle name="Comma 3 2 3 6 2" xfId="4026" xr:uid="{C7481BD8-4189-4273-9D54-3D0020B90816}"/>
    <cellStyle name="Comma 3 2 3 7" xfId="1583" xr:uid="{0955A7A1-8B59-4FB1-8B05-0EA439124FE6}"/>
    <cellStyle name="Comma 3 2 3 7 2" xfId="4027" xr:uid="{41301C9C-F674-43D3-A3BE-AEFC653E8972}"/>
    <cellStyle name="Comma 3 2 3 8" xfId="1584" xr:uid="{4B67EC8C-DC32-41A5-9CB8-8F7DE53B8F3E}"/>
    <cellStyle name="Comma 3 2 3 8 2" xfId="4028" xr:uid="{9FA0F2B1-73F5-4095-8440-3F059446D631}"/>
    <cellStyle name="Comma 3 2 3 9" xfId="4021" xr:uid="{74027443-66DD-47D4-AF0A-52AE565153D5}"/>
    <cellStyle name="Comma 3 2 30" xfId="1585" xr:uid="{82ED076D-22DE-464F-85A4-DB07580B258D}"/>
    <cellStyle name="Comma 3 2 30 2" xfId="1586" xr:uid="{0049D12C-8A9F-4B40-AA69-5C667902792A}"/>
    <cellStyle name="Comma 3 2 30 2 2" xfId="4030" xr:uid="{F0785837-A334-410F-A843-4D23DD59875C}"/>
    <cellStyle name="Comma 3 2 30 3" xfId="1587" xr:uid="{B74B2CCB-F368-46DE-86CA-4430A60BA5AD}"/>
    <cellStyle name="Comma 3 2 30 3 2" xfId="4031" xr:uid="{BD664B1B-095F-4C2A-8AAC-E189B4CF5D64}"/>
    <cellStyle name="Comma 3 2 30 4" xfId="1588" xr:uid="{C48C5BF6-61A2-4770-A23C-0D11048E824D}"/>
    <cellStyle name="Comma 3 2 30 4 2" xfId="4032" xr:uid="{FE61855B-2417-4251-87E5-81D99379C84E}"/>
    <cellStyle name="Comma 3 2 30 5" xfId="1589" xr:uid="{9F5B9C6D-4A2D-4BCB-BE9C-E448F7F683A0}"/>
    <cellStyle name="Comma 3 2 30 5 2" xfId="4033" xr:uid="{B327B604-E180-422E-B73A-5259D291E0EE}"/>
    <cellStyle name="Comma 3 2 30 6" xfId="1590" xr:uid="{9B73ABE2-79B5-43CC-B49A-9F7144636008}"/>
    <cellStyle name="Comma 3 2 30 6 2" xfId="4034" xr:uid="{717EE886-314D-45B5-8866-BD38534C34BE}"/>
    <cellStyle name="Comma 3 2 30 7" xfId="1591" xr:uid="{43BD7A99-3FA3-44B2-9F48-54F276BDCC68}"/>
    <cellStyle name="Comma 3 2 30 7 2" xfId="4035" xr:uid="{785C53C0-7BF0-483E-92E4-C57D01251201}"/>
    <cellStyle name="Comma 3 2 30 8" xfId="1592" xr:uid="{41747DAA-33E9-4FD2-BF68-2AA0F8E2E838}"/>
    <cellStyle name="Comma 3 2 30 8 2" xfId="4036" xr:uid="{2E7E710F-9429-4D29-89CB-A294DE35B588}"/>
    <cellStyle name="Comma 3 2 30 9" xfId="4029" xr:uid="{55B9A16D-1C9C-43B6-A8A8-A7A10414BC01}"/>
    <cellStyle name="Comma 3 2 31" xfId="17" xr:uid="{B521F267-1844-4112-A505-983F8689E8D7}"/>
    <cellStyle name="Comma 3 2 31 2" xfId="67" xr:uid="{9D8AE493-80BA-424E-8313-096012E83EF2}"/>
    <cellStyle name="Comma 3 2 31 2 2" xfId="3217" xr:uid="{32C6304F-810E-45AD-8475-4E170FFEA417}"/>
    <cellStyle name="Comma 3 2 31 3" xfId="61" xr:uid="{F81B2C0B-AA13-45CB-9A34-57E61197CC8B}"/>
    <cellStyle name="Comma 3 2 31 3 2" xfId="3189" xr:uid="{CDCAD4BA-6BEB-41D4-8E1D-97EC56867615}"/>
    <cellStyle name="Comma 3 2 31 3 2 2" xfId="4593" xr:uid="{C9571537-8621-4AC6-86DD-279C75084A57}"/>
    <cellStyle name="Comma 3 2 31 3 3" xfId="3213" xr:uid="{F02425CD-D5DD-4B37-80ED-F2A965C7F7C1}"/>
    <cellStyle name="Comma 3 2 31 4" xfId="3188" xr:uid="{87EA1DB6-FA60-477C-866C-688DEF8CB89B}"/>
    <cellStyle name="Comma 3 2 31 4 2" xfId="4592" xr:uid="{79129CE9-4692-478C-9BAD-0F49AB15F0BC}"/>
    <cellStyle name="Comma 3 2 31 5" xfId="3194" xr:uid="{535A3C38-6567-40EE-8EC9-C85B74EEBE77}"/>
    <cellStyle name="Comma 3 2 32" xfId="1408" xr:uid="{9051F4AD-F4E6-4918-AEFA-E911F8D6B85B}"/>
    <cellStyle name="Comma 3 2 32 2" xfId="3852" xr:uid="{4993A403-8304-43A4-BB81-D4108B043332}"/>
    <cellStyle name="Comma 3 2 33" xfId="3181" xr:uid="{2E547339-AD6B-49DA-A254-D7F61629E6C2}"/>
    <cellStyle name="Comma 3 2 33 2" xfId="4585" xr:uid="{ED101839-2192-4D40-9314-14F4A27202D5}"/>
    <cellStyle name="Comma 3 2 34" xfId="37" xr:uid="{9279F781-2172-491F-937C-2F5A5FD9FCA2}"/>
    <cellStyle name="Comma 3 2 35" xfId="3203" xr:uid="{68D5096F-ED70-4845-8D74-AFED29406A8A}"/>
    <cellStyle name="Comma 3 2 4" xfId="1593" xr:uid="{13D18F40-6426-41AD-B508-24260F28870D}"/>
    <cellStyle name="Comma 3 2 4 2" xfId="1594" xr:uid="{80605DAB-B51A-4484-A895-BA0501AC224B}"/>
    <cellStyle name="Comma 3 2 4 2 2" xfId="4038" xr:uid="{CC180719-7158-4868-AEB8-A888B5028A38}"/>
    <cellStyle name="Comma 3 2 4 3" xfId="1595" xr:uid="{B318421A-86B2-487B-A101-30E631E66AFA}"/>
    <cellStyle name="Comma 3 2 4 3 2" xfId="4039" xr:uid="{78343294-CF0C-4F02-A063-C37BAA6422E5}"/>
    <cellStyle name="Comma 3 2 4 4" xfId="1596" xr:uid="{73D1B72D-AB96-48D5-906C-63130697450C}"/>
    <cellStyle name="Comma 3 2 4 4 2" xfId="4040" xr:uid="{25B68D3C-4A6A-454A-93B9-D987696441F4}"/>
    <cellStyle name="Comma 3 2 4 5" xfId="1597" xr:uid="{6AF27DEF-3A95-4E40-B57F-47C58BCFBDBB}"/>
    <cellStyle name="Comma 3 2 4 5 2" xfId="4041" xr:uid="{97A2C999-2501-4AB0-855B-BA0291861EC9}"/>
    <cellStyle name="Comma 3 2 4 6" xfId="1598" xr:uid="{628F29D3-5E82-4D1F-A3A9-835496F38393}"/>
    <cellStyle name="Comma 3 2 4 6 2" xfId="4042" xr:uid="{0389C99D-386D-43A7-BA01-136DB3999732}"/>
    <cellStyle name="Comma 3 2 4 7" xfId="1599" xr:uid="{6BC4B46F-3437-4E4B-AC7F-0AA4C4040628}"/>
    <cellStyle name="Comma 3 2 4 7 2" xfId="4043" xr:uid="{F142D2B5-9BA3-42EC-9E46-75A07627E495}"/>
    <cellStyle name="Comma 3 2 4 8" xfId="1600" xr:uid="{F4CED264-7253-44A8-9C79-2A73B4F85AE6}"/>
    <cellStyle name="Comma 3 2 4 8 2" xfId="4044" xr:uid="{B4188E1E-30B3-4451-9F1E-0FE10CB2E6BF}"/>
    <cellStyle name="Comma 3 2 4 9" xfId="4037" xr:uid="{CF56CFD4-EC6B-47C1-BEB0-F6E7B77951D8}"/>
    <cellStyle name="Comma 3 2 5" xfId="1601" xr:uid="{E02A8420-98C0-43BC-BA39-1EFAD02D2E2D}"/>
    <cellStyle name="Comma 3 2 5 2" xfId="1602" xr:uid="{3241BD28-099A-45C2-B7D1-437D0688D66B}"/>
    <cellStyle name="Comma 3 2 5 2 2" xfId="4046" xr:uid="{6178689C-38F6-4C01-91A2-00F8DA4E8D06}"/>
    <cellStyle name="Comma 3 2 5 3" xfId="1603" xr:uid="{FAADBFC4-91CB-4FCC-817E-DB1C68FAD36F}"/>
    <cellStyle name="Comma 3 2 5 3 2" xfId="4047" xr:uid="{E30E0127-01A4-4C4D-BB09-0D1F0DE8D29D}"/>
    <cellStyle name="Comma 3 2 5 4" xfId="1604" xr:uid="{978F295C-2C0E-430B-8C74-A18BA8DF824F}"/>
    <cellStyle name="Comma 3 2 5 4 2" xfId="4048" xr:uid="{FA974EF1-2C8F-4A13-984E-AAAB3F9EF1C9}"/>
    <cellStyle name="Comma 3 2 5 5" xfId="1605" xr:uid="{7B72922B-8000-4FC7-B381-598DD9D26A2E}"/>
    <cellStyle name="Comma 3 2 5 5 2" xfId="4049" xr:uid="{512AD9B4-03C9-45E7-817D-CED0FC285B8D}"/>
    <cellStyle name="Comma 3 2 5 6" xfId="1606" xr:uid="{1456C554-6BD8-44B3-BA12-1322484CCB4E}"/>
    <cellStyle name="Comma 3 2 5 6 2" xfId="4050" xr:uid="{39A49639-8F61-456D-9FB0-722B59520D34}"/>
    <cellStyle name="Comma 3 2 5 7" xfId="1607" xr:uid="{AF100558-7A12-44D9-BC3D-B85F930F0214}"/>
    <cellStyle name="Comma 3 2 5 7 2" xfId="4051" xr:uid="{18882B81-0933-459C-805B-338D0C8DD526}"/>
    <cellStyle name="Comma 3 2 5 8" xfId="1608" xr:uid="{46779477-F1C7-4E6A-8B2C-A62B14E94D79}"/>
    <cellStyle name="Comma 3 2 5 8 2" xfId="4052" xr:uid="{D7DAC52A-3AB2-4FC1-AC56-60FB808EFDFF}"/>
    <cellStyle name="Comma 3 2 5 9" xfId="4045" xr:uid="{714DB55D-8872-4E7E-8437-9B09B7A647BF}"/>
    <cellStyle name="Comma 3 2 6" xfId="1609" xr:uid="{F4F80DB3-5FC5-4C4E-AFBE-9D7895C86BA0}"/>
    <cellStyle name="Comma 3 2 6 2" xfId="1610" xr:uid="{826540AD-968C-4C7F-9B05-26F0262DB45D}"/>
    <cellStyle name="Comma 3 2 6 2 2" xfId="4054" xr:uid="{9F708F2E-0E52-4758-BF0E-E1BBB86FB263}"/>
    <cellStyle name="Comma 3 2 6 3" xfId="1611" xr:uid="{246A0DF9-9F72-4787-801C-63415FF6FC0E}"/>
    <cellStyle name="Comma 3 2 6 3 2" xfId="4055" xr:uid="{8DF4EA2C-D55D-48CF-AB42-A7ABD95990E7}"/>
    <cellStyle name="Comma 3 2 6 4" xfId="1612" xr:uid="{877B0AA8-2AB4-490B-B86E-601F9E2D0DD3}"/>
    <cellStyle name="Comma 3 2 6 4 2" xfId="4056" xr:uid="{C3620852-DD70-4D36-B234-284069AB4921}"/>
    <cellStyle name="Comma 3 2 6 5" xfId="1613" xr:uid="{1B82D582-9921-405B-BCB9-E05251610DB0}"/>
    <cellStyle name="Comma 3 2 6 5 2" xfId="4057" xr:uid="{F151ACFF-F657-49BA-80C8-C55C19638843}"/>
    <cellStyle name="Comma 3 2 6 6" xfId="1614" xr:uid="{CE7B864B-17C2-4D13-8C4B-C7A6673D8C39}"/>
    <cellStyle name="Comma 3 2 6 6 2" xfId="4058" xr:uid="{E3B9510A-25E9-4E26-882E-87415F2DED33}"/>
    <cellStyle name="Comma 3 2 6 7" xfId="1615" xr:uid="{96379DFA-AA7E-407C-ABFA-BF9163B37D84}"/>
    <cellStyle name="Comma 3 2 6 7 2" xfId="4059" xr:uid="{A5388EB1-03BD-4FA6-988D-34BDF720F8FA}"/>
    <cellStyle name="Comma 3 2 6 8" xfId="1616" xr:uid="{2FC28740-B822-4EAD-BF27-9376D50C8CA5}"/>
    <cellStyle name="Comma 3 2 6 8 2" xfId="4060" xr:uid="{2A2833F8-287E-4BFB-872F-2B692BFA1FC9}"/>
    <cellStyle name="Comma 3 2 6 9" xfId="4053" xr:uid="{DB64954C-349F-4C31-97BB-58F47C3C1F83}"/>
    <cellStyle name="Comma 3 2 7" xfId="1617" xr:uid="{925E1405-2656-4BF7-BA66-21CC899DEC37}"/>
    <cellStyle name="Comma 3 2 7 2" xfId="1618" xr:uid="{484726FB-CE67-42F0-ADA1-5E325DBA40C9}"/>
    <cellStyle name="Comma 3 2 7 2 2" xfId="4062" xr:uid="{FAC3A2DB-6041-4912-9876-4CDECD630557}"/>
    <cellStyle name="Comma 3 2 7 3" xfId="1619" xr:uid="{BE3F0168-8637-4B67-8628-CF5FF40F9B5B}"/>
    <cellStyle name="Comma 3 2 7 3 2" xfId="4063" xr:uid="{C24AA294-A48A-4E10-BE86-83BF29B1667F}"/>
    <cellStyle name="Comma 3 2 7 4" xfId="1620" xr:uid="{4AF85E1A-BAE8-4190-BF47-76C4503AFA98}"/>
    <cellStyle name="Comma 3 2 7 4 2" xfId="4064" xr:uid="{4E9429FF-1F3F-4874-9840-A5001564D2F2}"/>
    <cellStyle name="Comma 3 2 7 5" xfId="1621" xr:uid="{59357C52-CB4B-4D39-8079-CE19224C2AF0}"/>
    <cellStyle name="Comma 3 2 7 5 2" xfId="4065" xr:uid="{378C3FAB-38C8-4615-92B3-9F03242C0699}"/>
    <cellStyle name="Comma 3 2 7 6" xfId="1622" xr:uid="{102BEF04-E5EE-47CD-92A3-C1A3CA79A73D}"/>
    <cellStyle name="Comma 3 2 7 6 2" xfId="4066" xr:uid="{5101D37A-8467-4142-B4FD-3F49B2CB780C}"/>
    <cellStyle name="Comma 3 2 7 7" xfId="1623" xr:uid="{2411D8A3-E2A8-4C0B-B5BD-76CFC8D4A408}"/>
    <cellStyle name="Comma 3 2 7 7 2" xfId="4067" xr:uid="{4403350A-DEA5-46DF-A581-D60B55DDE3D9}"/>
    <cellStyle name="Comma 3 2 7 8" xfId="1624" xr:uid="{417809E1-7FA5-4B20-B527-9CBB1CF3C5DB}"/>
    <cellStyle name="Comma 3 2 7 8 2" xfId="4068" xr:uid="{E3DD43E7-B045-4C09-BFD6-90DF9D7EE7B7}"/>
    <cellStyle name="Comma 3 2 7 9" xfId="4061" xr:uid="{6A1BE0DD-EE1F-4224-8F51-B3B0D6864553}"/>
    <cellStyle name="Comma 3 2 8" xfId="1625" xr:uid="{3D390A24-E92D-4CD3-A5D0-BE7ABB156E7B}"/>
    <cellStyle name="Comma 3 2 8 2" xfId="1626" xr:uid="{4B15CF6C-1F3E-4084-B16E-1FAC98515152}"/>
    <cellStyle name="Comma 3 2 8 2 2" xfId="4070" xr:uid="{9F20317D-0015-4418-BFC5-47D1637CB24B}"/>
    <cellStyle name="Comma 3 2 8 3" xfId="1627" xr:uid="{CFFD94A0-3B56-4026-A2E3-0B619576D5F6}"/>
    <cellStyle name="Comma 3 2 8 3 2" xfId="4071" xr:uid="{2C841F50-69CF-49AC-BC97-C78897CEB5C5}"/>
    <cellStyle name="Comma 3 2 8 4" xfId="1628" xr:uid="{646EE1A8-09C3-45A9-AB76-5A0B3BFAEFFB}"/>
    <cellStyle name="Comma 3 2 8 4 2" xfId="4072" xr:uid="{3F25A992-B8B2-43FD-9A18-D47D45792BF7}"/>
    <cellStyle name="Comma 3 2 8 5" xfId="1629" xr:uid="{852BA972-144E-424A-B2B7-098A5BE57F7F}"/>
    <cellStyle name="Comma 3 2 8 5 2" xfId="4073" xr:uid="{8CAF37BF-8429-4C76-BC68-6EE29FA17F4B}"/>
    <cellStyle name="Comma 3 2 8 6" xfId="1630" xr:uid="{DDB0BF39-D90D-4E02-8BBA-C303914D9D02}"/>
    <cellStyle name="Comma 3 2 8 6 2" xfId="4074" xr:uid="{6E831E1B-9D33-4DCC-9D38-E02B2095A7FC}"/>
    <cellStyle name="Comma 3 2 8 7" xfId="1631" xr:uid="{C804ED9F-3EBE-42D0-8878-BDE600EF8F1A}"/>
    <cellStyle name="Comma 3 2 8 7 2" xfId="4075" xr:uid="{0A68818D-7EEA-4F41-A023-A78BF695A2C8}"/>
    <cellStyle name="Comma 3 2 8 8" xfId="1632" xr:uid="{591F58AF-56A2-4F16-94C8-ABE8D3AB4BB9}"/>
    <cellStyle name="Comma 3 2 8 8 2" xfId="4076" xr:uid="{7AECF124-375B-4B04-B16C-49A843498B0E}"/>
    <cellStyle name="Comma 3 2 8 9" xfId="4069" xr:uid="{5B16641F-046F-450F-A42A-A4572770C33B}"/>
    <cellStyle name="Comma 3 2 9" xfId="1633" xr:uid="{70C6FB04-1776-4AEF-A46F-CA770C3DC97E}"/>
    <cellStyle name="Comma 3 2 9 2" xfId="1634" xr:uid="{44C39487-5605-4F53-BAFC-5389C7B46E8B}"/>
    <cellStyle name="Comma 3 2 9 2 2" xfId="4078" xr:uid="{1DC156B6-3237-4F65-8303-95E2DE8F8368}"/>
    <cellStyle name="Comma 3 2 9 3" xfId="1635" xr:uid="{F46EAA89-8AC5-40F8-B9E4-A8A76EC36483}"/>
    <cellStyle name="Comma 3 2 9 3 2" xfId="4079" xr:uid="{A5CAE6FA-C44D-4CC5-A0E2-56D07B05F7DD}"/>
    <cellStyle name="Comma 3 2 9 4" xfId="1636" xr:uid="{E0A00B2C-5B63-492A-81A6-5F0310320F4B}"/>
    <cellStyle name="Comma 3 2 9 4 2" xfId="4080" xr:uid="{26F8361E-B3FD-4267-ACFF-D0631E3B1034}"/>
    <cellStyle name="Comma 3 2 9 5" xfId="1637" xr:uid="{66440A65-8B5D-4288-A3D5-F9A7FD26C9A9}"/>
    <cellStyle name="Comma 3 2 9 5 2" xfId="4081" xr:uid="{7A26C261-0CB2-4817-9971-4EE056CB54E7}"/>
    <cellStyle name="Comma 3 2 9 6" xfId="1638" xr:uid="{F158419E-58E2-4B9E-B0B2-F71EC50521F4}"/>
    <cellStyle name="Comma 3 2 9 6 2" xfId="4082" xr:uid="{1BD1D792-4070-434A-808C-A12A0B59F0D4}"/>
    <cellStyle name="Comma 3 2 9 7" xfId="1639" xr:uid="{12122653-98B2-4CAF-B0F2-4B94951A4703}"/>
    <cellStyle name="Comma 3 2 9 7 2" xfId="4083" xr:uid="{EB03DFA5-576D-4AE8-A294-0B27F96B101B}"/>
    <cellStyle name="Comma 3 2 9 8" xfId="1640" xr:uid="{498473B4-FC9E-4F74-8726-4C4ACE9DDB17}"/>
    <cellStyle name="Comma 3 2 9 8 2" xfId="4084" xr:uid="{06148638-10E0-4722-97B4-CC76F74DD93A}"/>
    <cellStyle name="Comma 3 2 9 9" xfId="4077" xr:uid="{5C21AE32-D2B4-4F4C-9DC4-90437C153A1C}"/>
    <cellStyle name="Comma 3 20" xfId="1641" xr:uid="{CD5393D3-AC0E-45DE-8BE0-3CD0C50F1C83}"/>
    <cellStyle name="Comma 3 20 2" xfId="4085" xr:uid="{6B5FAB2E-EF0A-47D3-A33D-1A324AC8C4DD}"/>
    <cellStyle name="Comma 3 21" xfId="1642" xr:uid="{D5CB8ECA-D2CA-4AA2-9B31-6C4180F4FCD5}"/>
    <cellStyle name="Comma 3 21 2" xfId="4086" xr:uid="{EFFB1CFB-1E57-4F42-905E-E1ECA2DC1A0D}"/>
    <cellStyle name="Comma 3 22" xfId="1643" xr:uid="{6386467F-AD0C-4D1E-A4F1-21228FA18A7E}"/>
    <cellStyle name="Comma 3 22 2" xfId="4087" xr:uid="{D7433284-E0A5-4132-9E86-E72F92711A69}"/>
    <cellStyle name="Comma 3 23" xfId="1644" xr:uid="{F53BBABD-DA9A-4F84-8ED5-35133D703296}"/>
    <cellStyle name="Comma 3 23 2" xfId="4088" xr:uid="{F08E6CAD-4187-4390-92F5-912725E7017E}"/>
    <cellStyle name="Comma 3 24" xfId="1645" xr:uid="{5F6F1EE5-666F-4B9E-AA9D-8521A97B10A6}"/>
    <cellStyle name="Comma 3 24 2" xfId="4089" xr:uid="{573F5674-B8FC-441C-83A4-214007534657}"/>
    <cellStyle name="Comma 3 25" xfId="1646" xr:uid="{1E31D838-72E3-4420-B803-E3027095BD2B}"/>
    <cellStyle name="Comma 3 25 2" xfId="4090" xr:uid="{AFB3AA63-7DFC-45D9-9762-C5AC80074BAC}"/>
    <cellStyle name="Comma 3 26" xfId="1647" xr:uid="{07520ED5-02F2-4B2C-AEA2-ABF41DAED714}"/>
    <cellStyle name="Comma 3 26 2" xfId="4091" xr:uid="{E9D02AB8-9247-4160-9B26-38431FA31DAB}"/>
    <cellStyle name="Comma 3 27" xfId="1648" xr:uid="{43DFB505-0FB7-450F-A2F8-6FF627FBBCB1}"/>
    <cellStyle name="Comma 3 27 2" xfId="4092" xr:uid="{3570BA2B-D0FD-4FF1-9F2C-77597C81BAAB}"/>
    <cellStyle name="Comma 3 28" xfId="1649" xr:uid="{0689A458-0987-48E4-B9F4-6E3372953050}"/>
    <cellStyle name="Comma 3 28 2" xfId="4093" xr:uid="{6F9585A7-8D9E-4B55-BDCA-CA5EA5844216}"/>
    <cellStyle name="Comma 3 29" xfId="1650" xr:uid="{BE33A2F4-85CA-4AE6-AC74-FE8C72D17F3F}"/>
    <cellStyle name="Comma 3 29 2" xfId="4094" xr:uid="{9FE82244-ACD1-496A-8B42-D8F66F7C11F2}"/>
    <cellStyle name="Comma 3 3" xfId="14" xr:uid="{AFF89916-79D0-4462-8C87-3D1B576C0C24}"/>
    <cellStyle name="Comma 3 3 2" xfId="1651" xr:uid="{60BDE17F-53E8-47F4-864D-8B8527D5F084}"/>
    <cellStyle name="Comma 3 3 2 2" xfId="4095" xr:uid="{363A6C14-7BF0-45F6-974B-0417F8B1BCCB}"/>
    <cellStyle name="Comma 3 3 3" xfId="3183" xr:uid="{D981905A-8132-483E-A36A-3D211F8FCE5E}"/>
    <cellStyle name="Comma 3 3 3 2" xfId="4587" xr:uid="{50EB6803-5A6D-45F0-B1A1-42CFB18B5E95}"/>
    <cellStyle name="Comma 3 3 4" xfId="40" xr:uid="{0FC017E6-2DD5-4053-850C-F247B4A2B109}"/>
    <cellStyle name="Comma 3 3 5" xfId="3205" xr:uid="{AE997C32-7352-4252-8881-ACED97B88E86}"/>
    <cellStyle name="Comma 3 30" xfId="1652" xr:uid="{B3F76C54-C3CF-4433-8C1A-048F82575BC1}"/>
    <cellStyle name="Comma 3 30 2" xfId="4096" xr:uid="{DC5465F1-685F-449D-B4DF-27D27296DFE0}"/>
    <cellStyle name="Comma 3 31" xfId="1653" xr:uid="{2E431118-1A98-4B60-B04B-377A84BFB0CE}"/>
    <cellStyle name="Comma 3 31 2" xfId="4097" xr:uid="{1D01362A-533C-4110-83BE-1414F7D086AE}"/>
    <cellStyle name="Comma 3 32" xfId="1654" xr:uid="{8340D284-C045-43F5-8466-1EB3E05C45C1}"/>
    <cellStyle name="Comma 3 32 2" xfId="4098" xr:uid="{86905427-C8AC-491B-887B-319224A4E308}"/>
    <cellStyle name="Comma 3 33" xfId="1655" xr:uid="{AFD5281F-048E-4060-826F-0ED292FE0586}"/>
    <cellStyle name="Comma 3 33 2" xfId="4099" xr:uid="{FF69B34A-F523-4662-B5D6-7F40A0D4A708}"/>
    <cellStyle name="Comma 3 34" xfId="1656" xr:uid="{DF222E03-ED2E-4054-8505-3CBA71A86267}"/>
    <cellStyle name="Comma 3 34 2" xfId="4100" xr:uid="{BE4B6ABB-F8C9-4B00-987A-ED6DEDB22177}"/>
    <cellStyle name="Comma 3 35" xfId="1657" xr:uid="{C68B815C-6507-4BB7-9DD9-7F0B8A80A532}"/>
    <cellStyle name="Comma 3 35 2" xfId="4101" xr:uid="{2CE24D44-F732-4C70-BFD8-FE1A91951C4F}"/>
    <cellStyle name="Comma 3 36" xfId="1658" xr:uid="{F6D4F6F6-9CBE-4CE7-BD01-5FD1FE67B1D1}"/>
    <cellStyle name="Comma 3 36 2" xfId="4102" xr:uid="{04287218-EBFA-4C39-9FFC-18B69400DF27}"/>
    <cellStyle name="Comma 3 37" xfId="1659" xr:uid="{59D655FC-5224-4FD4-8994-C72DFFD5D97C}"/>
    <cellStyle name="Comma 3 37 2" xfId="4103" xr:uid="{BD0F1F46-A81F-4401-A3A7-59A206C0823A}"/>
    <cellStyle name="Comma 3 38" xfId="1660" xr:uid="{7DFF8514-8394-4711-891B-CB4B190F7E6E}"/>
    <cellStyle name="Comma 3 38 2" xfId="4104" xr:uid="{BD6C7D5F-5B05-40EE-8DF1-BACFC4F84866}"/>
    <cellStyle name="Comma 3 39" xfId="1661" xr:uid="{24C2D59A-E0CE-4837-8224-4FFE086073B6}"/>
    <cellStyle name="Comma 3 39 2" xfId="4105" xr:uid="{FBB6B367-C4F9-49BC-ACC2-B6DC350B3D6E}"/>
    <cellStyle name="Comma 3 4" xfId="31" xr:uid="{F6DFE404-FF54-4E27-A52A-EBDFFCBC795B}"/>
    <cellStyle name="Comma 3 4 2" xfId="1662" xr:uid="{7668A7B4-D6C7-4360-AB8F-5BC99B4DBCDB}"/>
    <cellStyle name="Comma 3 4 3" xfId="3178" xr:uid="{39FEF085-2E54-440B-A2B6-9F88F4E56467}"/>
    <cellStyle name="Comma 3 4 3 2" xfId="4582" xr:uid="{DB43C353-BE64-454D-8D95-12F741065335}"/>
    <cellStyle name="Comma 3 4 4" xfId="3200" xr:uid="{0C7E0871-710A-4BEF-AB17-52CE6F84794F}"/>
    <cellStyle name="Comma 3 40" xfId="1397" xr:uid="{87EA1B11-5234-4F39-A256-4D99D90C71C3}"/>
    <cellStyle name="Comma 3 40 2" xfId="3841" xr:uid="{FA3601C7-FBDD-4CE7-AECF-35EFFC81A071}"/>
    <cellStyle name="Comma 3 41" xfId="3177" xr:uid="{7A43B50F-79C8-4B3B-A5A5-1DC1A72D4FC8}"/>
    <cellStyle name="Comma 3 41 2" xfId="4581" xr:uid="{138B394D-038C-49BA-B5D0-9B6D73F50E4B}"/>
    <cellStyle name="Comma 3 42" xfId="25" xr:uid="{4D5BCC4C-3998-46B2-8CA5-0EDA36A47FAB}"/>
    <cellStyle name="Comma 3 43" xfId="3192" xr:uid="{F95A9EFC-E9E6-47A4-AE23-11AA001C5C8E}"/>
    <cellStyle name="Comma 3 44" xfId="3198" xr:uid="{4B6C4B19-B863-44D8-9874-A911BEE1C35F}"/>
    <cellStyle name="Comma 3 5" xfId="1663" xr:uid="{D021DF8F-D9FF-422A-A9CD-BED2B0108B60}"/>
    <cellStyle name="Comma 3 5 2" xfId="4106" xr:uid="{1F7BF3EB-6317-466A-9821-8C3DD6B9ADAA}"/>
    <cellStyle name="Comma 3 6" xfId="1664" xr:uid="{0469582F-E920-4B0E-B851-22609188EBAD}"/>
    <cellStyle name="Comma 3 6 2" xfId="4107" xr:uid="{B4AFF5A7-5332-49DC-A39E-5A882CFAADFB}"/>
    <cellStyle name="Comma 3 7" xfId="1665" xr:uid="{CD7CAF8F-BCDD-4D36-BD24-296F22BE166B}"/>
    <cellStyle name="Comma 3 7 2" xfId="4108" xr:uid="{E3BDE4A1-6C53-4B23-8CCF-D5B699ED65D2}"/>
    <cellStyle name="Comma 3 8" xfId="1666" xr:uid="{5FAB7342-2F91-4D10-AB63-271BD3C856DE}"/>
    <cellStyle name="Comma 3 8 2" xfId="4109" xr:uid="{10C67798-6CCD-40DA-814B-9606F2AE9B03}"/>
    <cellStyle name="Comma 3 9" xfId="1667" xr:uid="{3EB565BD-6DA4-462D-B39B-74DFBB4E4543}"/>
    <cellStyle name="Comma 3 9 2" xfId="4110" xr:uid="{A4BE9D2E-B26F-477A-B7D5-7EBA20558E5E}"/>
    <cellStyle name="Comma 30" xfId="1668" xr:uid="{5CA38DD9-ED47-4131-9614-1C44E2AE8859}"/>
    <cellStyle name="Comma 30 2" xfId="4111" xr:uid="{734CE760-53A0-480B-AE32-51E77063D38C}"/>
    <cellStyle name="Comma 31" xfId="1669" xr:uid="{6337C237-10BE-4F6F-9764-BB385C60D97E}"/>
    <cellStyle name="Comma 31 2" xfId="4112" xr:uid="{BB6841F9-7EBB-4D6D-90B9-890CAEB77AB9}"/>
    <cellStyle name="Comma 32" xfId="1670" xr:uid="{BF89C29A-B7A7-427D-A147-94937002FB1A}"/>
    <cellStyle name="Comma 32 2" xfId="4113" xr:uid="{128ED639-8B8E-4101-9B00-758B36F9A754}"/>
    <cellStyle name="Comma 33" xfId="1671" xr:uid="{E7205159-52BC-4218-8037-E574235EC2DA}"/>
    <cellStyle name="Comma 33 2" xfId="4114" xr:uid="{BF9616DC-E923-4F3E-B84B-121B6329C74D}"/>
    <cellStyle name="Comma 34" xfId="1672" xr:uid="{DBB043F7-2C3D-4F02-A01B-80C61DD2664A}"/>
    <cellStyle name="Comma 34 2" xfId="4115" xr:uid="{EA07CC35-7E2C-47BF-95E3-8289DF8F04F7}"/>
    <cellStyle name="Comma 35" xfId="1673" xr:uid="{E52FBA05-4682-48D8-B73F-34681FE31161}"/>
    <cellStyle name="Comma 35 2" xfId="1674" xr:uid="{3A766810-D345-4889-BBDF-5BD282588E61}"/>
    <cellStyle name="Comma 35 2 2" xfId="4117" xr:uid="{642997EA-8C0F-44C9-8F6F-0BF13E70F43C}"/>
    <cellStyle name="Comma 35 3" xfId="1675" xr:uid="{C2979A6E-F116-44DD-B362-A13198884F48}"/>
    <cellStyle name="Comma 35 3 2" xfId="4118" xr:uid="{98152883-7E87-4F08-BC93-2A1F9AE2735A}"/>
    <cellStyle name="Comma 35 4" xfId="1676" xr:uid="{551E3895-D385-44A5-A5A2-76F54B5F4121}"/>
    <cellStyle name="Comma 35 4 2" xfId="4119" xr:uid="{75C21906-6651-4B0F-858F-AABD71D7C13F}"/>
    <cellStyle name="Comma 35 5" xfId="1677" xr:uid="{A033A83E-D131-4677-BF17-E00CC2D15CDC}"/>
    <cellStyle name="Comma 35 5 2" xfId="4120" xr:uid="{CA26C39A-C594-4CFE-A400-CDF3B3BFDA34}"/>
    <cellStyle name="Comma 35 6" xfId="1678" xr:uid="{7636EC1B-458C-47BF-AC88-0BD90E122040}"/>
    <cellStyle name="Comma 35 6 2" xfId="4121" xr:uid="{5E370084-EA85-4001-B50F-C69F02A57317}"/>
    <cellStyle name="Comma 35 7" xfId="1679" xr:uid="{7DC95DAA-C022-48AA-AA7B-6E440A9CA396}"/>
    <cellStyle name="Comma 35 7 2" xfId="4122" xr:uid="{5E1474F4-69F1-4896-8884-017636F97C76}"/>
    <cellStyle name="Comma 35 8" xfId="1680" xr:uid="{DF7E5EAE-3851-4286-B799-EBADC38EC573}"/>
    <cellStyle name="Comma 35 8 2" xfId="4123" xr:uid="{F6FF8BD3-2E53-4279-A0D8-6718BA59B831}"/>
    <cellStyle name="Comma 35 9" xfId="4116" xr:uid="{72B48A64-0CF5-4A2E-8199-58171364F247}"/>
    <cellStyle name="Comma 36" xfId="1681" xr:uid="{4CFC6968-FCCC-4CF0-BC85-CB86D340958D}"/>
    <cellStyle name="Comma 36 2" xfId="4124" xr:uid="{F2EA4654-86BA-474C-919F-B6A973BC2CFE}"/>
    <cellStyle name="Comma 37" xfId="1682" xr:uid="{AE1017EB-FB3C-41C5-871D-5E678C7B93B0}"/>
    <cellStyle name="Comma 37 2" xfId="4125" xr:uid="{86D97B1D-F27B-4BE7-BB4B-55E5D04A8F57}"/>
    <cellStyle name="Comma 38" xfId="3169" xr:uid="{31422CB4-5A1D-4998-A59A-033F7CA3FC46}"/>
    <cellStyle name="Comma 38 10" xfId="4575" xr:uid="{A55BA43C-F2F4-42E7-9617-EAC45B926632}"/>
    <cellStyle name="Comma 38 2" xfId="1683" xr:uid="{AD1E5784-5FB4-41F8-BA46-7A2F1F3E5C23}"/>
    <cellStyle name="Comma 38 2 2" xfId="4126" xr:uid="{39910977-177D-42C7-95E8-BC4B67ABC1A2}"/>
    <cellStyle name="Comma 38 3" xfId="1684" xr:uid="{76D2BE69-7890-40CD-A069-C148E9008427}"/>
    <cellStyle name="Comma 38 3 2" xfId="4127" xr:uid="{25811933-7428-414F-9489-02D7FFE7B487}"/>
    <cellStyle name="Comma 38 4" xfId="1685" xr:uid="{81050C0B-C8E2-4ECF-99A7-38A2B2161E80}"/>
    <cellStyle name="Comma 38 4 2" xfId="4128" xr:uid="{F5E03418-023A-40DC-9124-850F970AA1D0}"/>
    <cellStyle name="Comma 38 5" xfId="1686" xr:uid="{F032A4ED-EE88-4167-B496-D3B99EB15A62}"/>
    <cellStyle name="Comma 38 5 2" xfId="4129" xr:uid="{8F6DCA61-3328-4863-A0FC-6C2189E208B9}"/>
    <cellStyle name="Comma 38 6" xfId="1687" xr:uid="{F3226BFE-871B-4CCA-89CC-93271D0E2545}"/>
    <cellStyle name="Comma 38 6 2" xfId="4130" xr:uid="{7F8A27C7-9080-487C-9324-55E5A85FDC2A}"/>
    <cellStyle name="Comma 38 7" xfId="1688" xr:uid="{4D2E9CF4-7484-448C-A3BF-C93E4B889519}"/>
    <cellStyle name="Comma 38 7 2" xfId="4131" xr:uid="{F5D55F84-AD3A-4DCD-9184-8CA6F06EBBB7}"/>
    <cellStyle name="Comma 38 8" xfId="1689" xr:uid="{49BB6C97-66EC-43C2-8780-6ABA1993BF74}"/>
    <cellStyle name="Comma 38 8 2" xfId="4132" xr:uid="{9FA32D71-F6E7-4AF0-AB74-A450382BE7DD}"/>
    <cellStyle name="Comma 38 9" xfId="65" xr:uid="{4F6EDEFC-E641-48AD-939A-B4C95D86852B}"/>
    <cellStyle name="Comma 38 9 2" xfId="3171" xr:uid="{1AF3FBF1-2060-46BB-9899-B3EB092CE30F}"/>
    <cellStyle name="Comma 38 9 2 2" xfId="4576" xr:uid="{8CF56318-72AC-484B-B9BF-BD8AD27D0C5E}"/>
    <cellStyle name="Comma 38 9 3" xfId="3216" xr:uid="{7CBD0FE8-770C-4FD0-BDDC-A82AB0ED3864}"/>
    <cellStyle name="Comma 39" xfId="1690" xr:uid="{06AF0D5E-B980-45A0-90CF-AB05BC8C4557}"/>
    <cellStyle name="Comma 39 2" xfId="4133" xr:uid="{FD6BD045-0392-4CCF-8A3E-B9101463006F}"/>
    <cellStyle name="Comma 4" xfId="23" xr:uid="{6D44CA5B-7FDA-4EFA-AA66-05434EF40FC3}"/>
    <cellStyle name="Comma 4 2" xfId="42" xr:uid="{72ADB416-FB69-4619-8B25-2D2BC79B0FAA}"/>
    <cellStyle name="Comma 4 2 2" xfId="1692" xr:uid="{5743E510-05FF-44FF-949D-0176DB765F67}"/>
    <cellStyle name="Comma 4 2 2 2" xfId="4135" xr:uid="{E7CC8287-E86A-4CE6-B74B-E8648CD33DFE}"/>
    <cellStyle name="Comma 4 2 3" xfId="3185" xr:uid="{0AB0259D-07B5-4C1A-B37F-BFD4E1391341}"/>
    <cellStyle name="Comma 4 2 3 2" xfId="4589" xr:uid="{DF83C270-E9A9-42BF-874B-ACE8924CA4B7}"/>
    <cellStyle name="Comma 4 2 4" xfId="3207" xr:uid="{5B8BA961-E418-47C8-90FF-E1550BEB7F0D}"/>
    <cellStyle name="Comma 4 3" xfId="36" xr:uid="{32716C8F-B3E9-4513-AD01-4E24B26704BC}"/>
    <cellStyle name="Comma 4 3 2" xfId="1693" xr:uid="{C0A9AAD6-DDD2-4C4E-A9AB-911684AF758A}"/>
    <cellStyle name="Comma 4 3 2 2" xfId="4136" xr:uid="{C41B906B-B689-4AAF-989C-2F04455AA605}"/>
    <cellStyle name="Comma 4 3 3" xfId="3180" xr:uid="{CEE2BF56-E661-434F-9897-D11F771E57F4}"/>
    <cellStyle name="Comma 4 3 3 2" xfId="4584" xr:uid="{F9C1B7DD-E8D9-44A4-8C5E-5DFD1CCCA0DA}"/>
    <cellStyle name="Comma 4 3 4" xfId="3202" xr:uid="{6C4A20FB-64DE-459E-A953-7CA4B7DDDC76}"/>
    <cellStyle name="Comma 4 4" xfId="1691" xr:uid="{3B021E23-C069-4E56-80D9-6F2B76063115}"/>
    <cellStyle name="Comma 4 4 2" xfId="4134" xr:uid="{3068D05B-FA3C-4F6C-9F28-35174179DC68}"/>
    <cellStyle name="Comma 4 5" xfId="3176" xr:uid="{6025FE17-5897-449A-8E01-B0DE18F568B1}"/>
    <cellStyle name="Comma 4 5 2" xfId="4580" xr:uid="{440FA2C7-CBF2-4120-AC94-A948D5A5CACB}"/>
    <cellStyle name="Comma 4 6" xfId="3197" xr:uid="{73460C6E-BD68-4F35-958A-892155C46D81}"/>
    <cellStyle name="Comma 40" xfId="1694" xr:uid="{E1BA8320-38A3-4746-AEDD-3A5ED0D8A4F3}"/>
    <cellStyle name="Comma 40 2" xfId="4137" xr:uid="{AB9F4BED-2652-44D2-B881-DED21518DCDF}"/>
    <cellStyle name="Comma 41" xfId="1695" xr:uid="{4C4CD908-EA52-484F-824B-0849CC7177F8}"/>
    <cellStyle name="Comma 41 2" xfId="4138" xr:uid="{F95D3825-32A1-4F83-B6DD-4053B62DC8C4}"/>
    <cellStyle name="Comma 42" xfId="1696" xr:uid="{9F510EA2-A554-4373-8B33-61C0AF4935FD}"/>
    <cellStyle name="Comma 42 2" xfId="4139" xr:uid="{85E54409-7A5C-4482-8D1F-B73A22DD36E1}"/>
    <cellStyle name="Comma 43" xfId="1697" xr:uid="{A8D4E874-0254-4DFB-8FF2-25674A7562E9}"/>
    <cellStyle name="Comma 43 2" xfId="4140" xr:uid="{9E11159E-75A6-4DBF-BA53-EB6F66725C31}"/>
    <cellStyle name="Comma 44" xfId="1698" xr:uid="{EC1510A1-1193-4D80-A842-9D7611F23D31}"/>
    <cellStyle name="Comma 45" xfId="1699" xr:uid="{DC5F50C9-47BF-4786-AE46-5B5293A4930D}"/>
    <cellStyle name="Comma 45 2" xfId="1700" xr:uid="{E1A2F863-F636-4426-95E0-A29478039083}"/>
    <cellStyle name="Comma 45 2 2" xfId="4142" xr:uid="{39DBEC94-F067-4FE0-BC23-82610A519FF9}"/>
    <cellStyle name="Comma 45 3" xfId="1701" xr:uid="{FBBA50FC-47E4-4DEB-A12D-63E62231F3FF}"/>
    <cellStyle name="Comma 45 3 2" xfId="4143" xr:uid="{1061E4A3-9317-4F1D-955D-5A6EDF814D54}"/>
    <cellStyle name="Comma 45 4" xfId="1702" xr:uid="{F265033F-E0BF-4AED-9990-3749F943A2FB}"/>
    <cellStyle name="Comma 45 4 2" xfId="4144" xr:uid="{31A89C90-9E1A-4EE9-AA21-B0C58B1D1147}"/>
    <cellStyle name="Comma 45 5" xfId="1703" xr:uid="{14C73376-A91E-4DD1-9E30-2CBCE57C4FC7}"/>
    <cellStyle name="Comma 45 5 2" xfId="4145" xr:uid="{32171AED-CC1A-4A43-B786-E6FDFFE4DB9F}"/>
    <cellStyle name="Comma 45 6" xfId="1704" xr:uid="{C05FAF50-530F-4854-8E79-C9D776C38BD7}"/>
    <cellStyle name="Comma 45 6 2" xfId="4146" xr:uid="{18F84AF5-4CD8-44AA-B750-BAC962C177C1}"/>
    <cellStyle name="Comma 45 7" xfId="1705" xr:uid="{8CE052B4-AFF6-4D30-8F02-CF4919828E2F}"/>
    <cellStyle name="Comma 45 7 2" xfId="4147" xr:uid="{D374E6A6-30D4-484A-8A0C-8C356748D9A6}"/>
    <cellStyle name="Comma 45 8" xfId="1706" xr:uid="{A45538BE-12B1-41C4-B4EE-ED06BF7C598D}"/>
    <cellStyle name="Comma 45 8 2" xfId="4148" xr:uid="{2CDC86FE-A610-4754-AEC7-D73194DE897F}"/>
    <cellStyle name="Comma 45 9" xfId="4141" xr:uid="{5FB49F31-4D1C-4A9F-9A8A-5112336B662D}"/>
    <cellStyle name="Comma 46" xfId="58" xr:uid="{C99EA728-6A7D-443D-82EA-D4BC032D6482}"/>
    <cellStyle name="Comma 46 2" xfId="3172" xr:uid="{AE672A50-F4FE-45CE-AF64-E84BA1FB8274}"/>
    <cellStyle name="Comma 46 3" xfId="3190" xr:uid="{0C86E34B-B33D-4147-9AFA-BBEA210A7E9E}"/>
    <cellStyle name="Comma 46 3 2" xfId="4594" xr:uid="{A6F31304-5472-40E2-AF1A-BE1EEA47A777}"/>
    <cellStyle name="Comma 46 4" xfId="3211" xr:uid="{6B2E3257-3E24-4CF3-B638-FC383B938810}"/>
    <cellStyle name="Comma 47" xfId="3173" xr:uid="{F45F8CD9-1FC5-445C-97E9-F480071E3EF6}"/>
    <cellStyle name="Comma 47 2" xfId="4577" xr:uid="{A90E6930-F779-4DF1-B295-AE4D40929FD8}"/>
    <cellStyle name="Comma 48" xfId="3174" xr:uid="{F2DE1848-E765-4F62-9C27-AF3D1BC709AC}"/>
    <cellStyle name="Comma 48 2" xfId="4578" xr:uid="{0CBDF582-69D7-4F97-9F7C-4725BF215874}"/>
    <cellStyle name="Comma 49" xfId="15" xr:uid="{047F91C7-73DD-4ABA-A092-1498F1995D8F}"/>
    <cellStyle name="Comma 5" xfId="33" xr:uid="{B87F0BF1-EDA3-42F9-9451-714ADEB20065}"/>
    <cellStyle name="Comma 5 10" xfId="3179" xr:uid="{E5FBB710-333C-428B-BCF8-98BE3EA2A134}"/>
    <cellStyle name="Comma 5 10 2" xfId="4583" xr:uid="{04F13A3E-1D9D-45A6-8C86-F490D0AFCA19}"/>
    <cellStyle name="Comma 5 11" xfId="3201" xr:uid="{6EBAC115-ED93-4735-9561-426AE7D35AFE}"/>
    <cellStyle name="Comma 5 2" xfId="41" xr:uid="{11B1A860-F137-46F8-8BA6-3DC8E3CB80F7}"/>
    <cellStyle name="Comma 5 2 2" xfId="1708" xr:uid="{D4DD831E-6BB6-4F1B-9764-048B023BD42E}"/>
    <cellStyle name="Comma 5 2 2 2" xfId="4150" xr:uid="{7D113A27-0A81-4733-80A3-D1932979DF83}"/>
    <cellStyle name="Comma 5 2 3" xfId="3184" xr:uid="{4B028E4B-67B4-4FCA-A738-D345D096C2CD}"/>
    <cellStyle name="Comma 5 2 3 2" xfId="4588" xr:uid="{FCDF49B7-47AA-4188-841F-ED9B448903B1}"/>
    <cellStyle name="Comma 5 2 4" xfId="3206" xr:uid="{F4301CDE-4DF8-42A3-B7BB-35F10668C934}"/>
    <cellStyle name="Comma 5 3" xfId="1709" xr:uid="{57DAC8FC-7017-4254-A5E7-178B867C71DE}"/>
    <cellStyle name="Comma 5 3 2" xfId="4151" xr:uid="{99B229F1-AA86-4B44-9074-642775D72BBF}"/>
    <cellStyle name="Comma 5 4" xfId="1710" xr:uid="{92D7923A-D56D-4CAC-B54B-BE7F1E193B78}"/>
    <cellStyle name="Comma 5 4 2" xfId="4152" xr:uid="{0B83E0AC-E2DF-4F1E-BBF2-0E31FF23AD0C}"/>
    <cellStyle name="Comma 5 5" xfId="1711" xr:uid="{87105493-3F0E-4F07-83AF-653C3D5C16B1}"/>
    <cellStyle name="Comma 5 5 2" xfId="4153" xr:uid="{39D0FC04-203A-4F07-B32C-8E19B45A5193}"/>
    <cellStyle name="Comma 5 6" xfId="1712" xr:uid="{6FD9E83E-B9D7-46A9-9A64-20FD96801308}"/>
    <cellStyle name="Comma 5 6 2" xfId="4154" xr:uid="{DE998D6A-4453-4E5E-9D41-A75C2215EBE0}"/>
    <cellStyle name="Comma 5 7" xfId="1713" xr:uid="{5824D270-DB28-4DE5-8FDF-DA22175EBC74}"/>
    <cellStyle name="Comma 5 7 2" xfId="4155" xr:uid="{D4CE8EE1-80CC-4A45-AAC2-B0D284794EB3}"/>
    <cellStyle name="Comma 5 8" xfId="1714" xr:uid="{31CEE68F-CDBB-4B91-99A5-17127DB653AD}"/>
    <cellStyle name="Comma 5 8 2" xfId="4156" xr:uid="{A7821999-CED6-4ED6-BC4E-F9F6B3763DBD}"/>
    <cellStyle name="Comma 5 9" xfId="1707" xr:uid="{70D9B542-5F07-4806-9AFA-34D8DDDC9621}"/>
    <cellStyle name="Comma 5 9 2" xfId="4149" xr:uid="{59838A5A-7F6D-4146-9A0C-EDC8B79C0B27}"/>
    <cellStyle name="Comma 50" xfId="1715" xr:uid="{319931FD-DF0B-4783-94F3-41AC12495B5B}"/>
    <cellStyle name="Comma 50 2" xfId="4157" xr:uid="{BDE7ED83-347C-47B2-8E54-82EE425AAAC5}"/>
    <cellStyle name="Comma 51" xfId="1716" xr:uid="{1A866FBF-FC13-4F62-AA0F-BB5A46BE289B}"/>
    <cellStyle name="Comma 51 2" xfId="4158" xr:uid="{92B1825F-88B5-43B8-8988-065F93BE9E04}"/>
    <cellStyle name="Comma 52" xfId="1717" xr:uid="{06D01081-76DE-43F2-BADA-37B98BA5100D}"/>
    <cellStyle name="Comma 52 2" xfId="4159" xr:uid="{30D54440-A8A3-46E6-9978-93C2CFB955E0}"/>
    <cellStyle name="Comma 53" xfId="1718" xr:uid="{38C49AAB-5F23-4FE9-8F7C-45AB7A5EC6B4}"/>
    <cellStyle name="Comma 53 2" xfId="4160" xr:uid="{2DCCD6B8-E711-4BF0-88C1-0266FD404C08}"/>
    <cellStyle name="Comma 54" xfId="3193" xr:uid="{66905B62-781B-404E-9CB2-8E689103F8E3}"/>
    <cellStyle name="Comma 55" xfId="1719" xr:uid="{121A06F5-69BA-43AD-9288-808D00BCFD00}"/>
    <cellStyle name="Comma 55 2" xfId="1720" xr:uid="{3D43CB4E-6575-4D30-8F6E-8C239293C996}"/>
    <cellStyle name="Comma 55 2 2" xfId="4162" xr:uid="{88956B5F-9382-4DB3-912C-A84A837AC245}"/>
    <cellStyle name="Comma 55 3" xfId="1721" xr:uid="{3AE096C8-95EF-46C2-9C92-9F4352D09C8D}"/>
    <cellStyle name="Comma 55 3 2" xfId="4163" xr:uid="{2AB13CD4-35D3-42EB-99FC-4502F9629F8B}"/>
    <cellStyle name="Comma 55 4" xfId="1722" xr:uid="{904D2BD1-64B1-4F51-A592-A1EB5DC25F22}"/>
    <cellStyle name="Comma 55 4 2" xfId="4164" xr:uid="{B016A8C5-1A9F-4BD4-A336-B0C2EEC2727D}"/>
    <cellStyle name="Comma 55 5" xfId="1723" xr:uid="{236FF3EF-A841-4A5E-826C-E0A70BDC58EA}"/>
    <cellStyle name="Comma 55 5 2" xfId="4165" xr:uid="{81868D4C-C39E-41A4-A51D-A176C3448B6F}"/>
    <cellStyle name="Comma 55 6" xfId="1724" xr:uid="{7FFB008A-3714-415A-88C0-D07FC2E09FC6}"/>
    <cellStyle name="Comma 55 6 2" xfId="4166" xr:uid="{DB866C0A-921E-444A-BF55-DB64E7934E41}"/>
    <cellStyle name="Comma 55 7" xfId="1725" xr:uid="{D26D9AFF-2303-4E20-B6CD-D6D137EFAC7F}"/>
    <cellStyle name="Comma 55 7 2" xfId="4167" xr:uid="{9C0D9F71-DCA3-40A1-B2D3-796C5EACA96C}"/>
    <cellStyle name="Comma 55 8" xfId="1726" xr:uid="{814D7CFC-2DA2-460B-B4D4-60200DA56379}"/>
    <cellStyle name="Comma 55 8 2" xfId="4168" xr:uid="{256B445D-5296-479E-A0B2-91C289934C3D}"/>
    <cellStyle name="Comma 55 9" xfId="4161" xr:uid="{AF42D482-B95A-4E28-9C03-789101873A63}"/>
    <cellStyle name="Comma 56" xfId="1727" xr:uid="{2404C4E1-EF57-4D30-8E44-81BE64699C8C}"/>
    <cellStyle name="Comma 56 2" xfId="1728" xr:uid="{F7CF8E29-A59F-4A68-8FC4-6213CBC3C61E}"/>
    <cellStyle name="Comma 56 2 2" xfId="4170" xr:uid="{A22390EC-44CA-4542-9B4B-E700A0432733}"/>
    <cellStyle name="Comma 56 3" xfId="1729" xr:uid="{FE45D3E9-DBA2-407F-9D9E-DB29F28EC9CD}"/>
    <cellStyle name="Comma 56 3 2" xfId="4171" xr:uid="{30A0DE35-437A-4BC6-8DEA-AC9E27133325}"/>
    <cellStyle name="Comma 56 4" xfId="1730" xr:uid="{71F79869-4044-45A0-9D21-A426A4D8EF5B}"/>
    <cellStyle name="Comma 56 4 2" xfId="4172" xr:uid="{A5690493-8425-44EC-9E5D-F18698FEA428}"/>
    <cellStyle name="Comma 56 5" xfId="1731" xr:uid="{4F26FA82-5BD8-4959-B9CC-761560220675}"/>
    <cellStyle name="Comma 56 5 2" xfId="4173" xr:uid="{09A85421-2B45-45D8-94FE-4A1F6046928A}"/>
    <cellStyle name="Comma 56 6" xfId="1732" xr:uid="{A57ECADA-BDD6-431B-873B-5E7A02AB6BC8}"/>
    <cellStyle name="Comma 56 6 2" xfId="4174" xr:uid="{828EA8FA-005F-483F-8936-768F6C849879}"/>
    <cellStyle name="Comma 56 7" xfId="1733" xr:uid="{6AFDAE74-54A2-4527-8F4B-A72A4BF960CB}"/>
    <cellStyle name="Comma 56 7 2" xfId="4175" xr:uid="{E25D87BE-FB60-4026-A9BB-BFB3E640D0C0}"/>
    <cellStyle name="Comma 56 8" xfId="1734" xr:uid="{A2C5E221-72C0-4A28-9F13-4030EA5027B2}"/>
    <cellStyle name="Comma 56 8 2" xfId="4176" xr:uid="{20BCEE66-2423-445C-9F08-331C2E9B4157}"/>
    <cellStyle name="Comma 56 9" xfId="4169" xr:uid="{52198BCA-BC38-4375-872E-7833F3CD98C1}"/>
    <cellStyle name="Comma 57" xfId="1735" xr:uid="{E3FB29B7-0CFE-4863-BFFE-73D6F688C45F}"/>
    <cellStyle name="Comma 57 2" xfId="4177" xr:uid="{0596E4C5-668D-457F-A7D8-831F49878885}"/>
    <cellStyle name="Comma 58" xfId="1736" xr:uid="{616B608B-0DFC-411B-B9EE-F9D302CA580D}"/>
    <cellStyle name="Comma 58 2" xfId="4178" xr:uid="{7B1E6B47-D067-4AC4-A4A9-EB462D26DA0F}"/>
    <cellStyle name="Comma 59" xfId="1737" xr:uid="{E6CBBE1A-A5CE-4B54-B902-2D04CF89D2B9}"/>
    <cellStyle name="Comma 59 2" xfId="4179" xr:uid="{732866C8-C5A6-4063-8FAC-557B79B6B00B}"/>
    <cellStyle name="Comma 6" xfId="38" xr:uid="{5BAE27A9-215B-4E8D-933C-A92D48A6F598}"/>
    <cellStyle name="Comma 6 2" xfId="1739" xr:uid="{418FD375-23A0-47A5-97EE-F1ED33BCAFC4}"/>
    <cellStyle name="Comma 6 2 2" xfId="1740" xr:uid="{DF481E78-9B6B-4F00-9C33-FD3F20CDF2BC}"/>
    <cellStyle name="Comma 6 2 2 2" xfId="4182" xr:uid="{EFFAE89A-29A0-4397-93AF-461ABB77D7E5}"/>
    <cellStyle name="Comma 6 2 3" xfId="1741" xr:uid="{B137EC3A-2A3F-460E-9C7A-9A996DEBF0DF}"/>
    <cellStyle name="Comma 6 2 3 2" xfId="4183" xr:uid="{CD7E6DAA-38D3-4449-9798-922BCEC61202}"/>
    <cellStyle name="Comma 6 2 4" xfId="4181" xr:uid="{BFD7DF78-9E54-48BB-BC36-4F59EAA52F35}"/>
    <cellStyle name="Comma 6 3" xfId="1742" xr:uid="{47D65886-7568-453D-8FF1-0E82F4D31393}"/>
    <cellStyle name="Comma 6 3 2" xfId="4184" xr:uid="{1065422B-24A6-4E79-98B2-706EE0C6315B}"/>
    <cellStyle name="Comma 6 4" xfId="1743" xr:uid="{BA5F85E0-F76E-40F2-B2F1-B1C92D6A1FDF}"/>
    <cellStyle name="Comma 6 4 2" xfId="4185" xr:uid="{F7CFAC7D-A1BB-4B6B-B687-81FB827E12E7}"/>
    <cellStyle name="Comma 6 5" xfId="1738" xr:uid="{BC1AE8E2-531F-47DE-A433-79EF55090D3B}"/>
    <cellStyle name="Comma 6 5 2" xfId="4180" xr:uid="{8163006B-6726-4920-8521-7FDFA5427A7E}"/>
    <cellStyle name="Comma 6 6" xfId="72" xr:uid="{D0DAFB11-F39F-4713-BACA-201024FD3D70}"/>
    <cellStyle name="Comma 6 6 2" xfId="3221" xr:uid="{3EDE3634-668C-4B3F-8378-B25686FAFB7A}"/>
    <cellStyle name="Comma 60" xfId="1744" xr:uid="{724E7986-CDEC-43AC-9BD7-E1535E57D731}"/>
    <cellStyle name="Comma 60 2" xfId="4186" xr:uid="{0E00C1D5-1895-4867-9789-A9377C9CA9ED}"/>
    <cellStyle name="Comma 68" xfId="1745" xr:uid="{B837D60C-2302-4B31-AC3E-5D9CB8D2D8AC}"/>
    <cellStyle name="Comma 68 2" xfId="4187" xr:uid="{BC49C29B-6302-4AF5-A370-C7FF2B859F92}"/>
    <cellStyle name="Comma 69" xfId="1746" xr:uid="{7292E3A5-8462-4E01-964A-986B5B9FC8A9}"/>
    <cellStyle name="Comma 69 2" xfId="4188" xr:uid="{8F0DE8AA-74E9-4449-8531-FA08880BC311}"/>
    <cellStyle name="Comma 7" xfId="45" xr:uid="{C09AC114-B448-4DB4-B627-4EA405578591}"/>
    <cellStyle name="Comma 7 10" xfId="1748" xr:uid="{90D76F06-D9D3-4172-88BC-6136F2AF5A55}"/>
    <cellStyle name="Comma 7 10 2" xfId="1749" xr:uid="{0824B1BA-5046-4F83-8730-766620305E45}"/>
    <cellStyle name="Comma 7 10 2 2" xfId="4191" xr:uid="{A5B4341A-2DF0-4C7F-966F-7404BE09FD34}"/>
    <cellStyle name="Comma 7 10 3" xfId="1750" xr:uid="{DF418759-75EA-44F4-B789-90A95661B788}"/>
    <cellStyle name="Comma 7 10 3 2" xfId="4192" xr:uid="{3189FB9E-BB61-4DCA-9D87-44E8DEBB41CC}"/>
    <cellStyle name="Comma 7 10 4" xfId="1751" xr:uid="{E8DAA7C7-E6A2-46FB-BC19-D7F7AF0F71C4}"/>
    <cellStyle name="Comma 7 10 4 2" xfId="4193" xr:uid="{343BA623-CBC0-432A-9D80-0DE93A5EB3EC}"/>
    <cellStyle name="Comma 7 10 5" xfId="1752" xr:uid="{EC8E33D3-3AFA-4E5A-A97D-E0CDA9FAA9F5}"/>
    <cellStyle name="Comma 7 10 5 2" xfId="4194" xr:uid="{857CF226-98D3-4ACB-8899-F71C4FD95B02}"/>
    <cellStyle name="Comma 7 10 6" xfId="1753" xr:uid="{DD535E0B-4096-4E1E-B3D9-F13A8FA34098}"/>
    <cellStyle name="Comma 7 10 6 2" xfId="4195" xr:uid="{D9F32E24-9459-40C1-943F-852A0ED85C86}"/>
    <cellStyle name="Comma 7 10 7" xfId="1754" xr:uid="{2566EAEE-CB86-461C-A472-7E7994431F7D}"/>
    <cellStyle name="Comma 7 10 7 2" xfId="4196" xr:uid="{550C61FA-0B80-429B-97DC-55CDCE3B31F3}"/>
    <cellStyle name="Comma 7 10 8" xfId="1755" xr:uid="{9363EAE0-1E09-42BD-AE68-7F29E2E11F37}"/>
    <cellStyle name="Comma 7 10 8 2" xfId="4197" xr:uid="{FAFEB174-4FC0-440F-BE3A-1D94489818E1}"/>
    <cellStyle name="Comma 7 10 9" xfId="4190" xr:uid="{149C9CA0-366F-4520-9471-037735123B51}"/>
    <cellStyle name="Comma 7 11" xfId="1756" xr:uid="{EDEF672D-85DF-46EC-A98A-E24B9F7AE2E9}"/>
    <cellStyle name="Comma 7 11 2" xfId="1757" xr:uid="{C2C9C3BA-3FB4-4E70-BDBA-7B3BB182B2B1}"/>
    <cellStyle name="Comma 7 11 2 2" xfId="4199" xr:uid="{270B1F2A-662C-4370-A1D4-FF2943D5F19A}"/>
    <cellStyle name="Comma 7 11 3" xfId="1758" xr:uid="{CD6AF4C9-5907-4798-BA5F-C3EDEA2466A5}"/>
    <cellStyle name="Comma 7 11 3 2" xfId="4200" xr:uid="{4963BBE9-1B2A-48F9-8176-931AB7B50AB9}"/>
    <cellStyle name="Comma 7 11 4" xfId="1759" xr:uid="{646F1492-8CAE-4157-8AE2-6389B715AF1F}"/>
    <cellStyle name="Comma 7 11 4 2" xfId="4201" xr:uid="{7C1E349B-5E4C-412C-A2D2-BA0A0BB06572}"/>
    <cellStyle name="Comma 7 11 5" xfId="1760" xr:uid="{D25672FF-3A1F-4534-88AE-955427727EA5}"/>
    <cellStyle name="Comma 7 11 5 2" xfId="4202" xr:uid="{CBE3F607-D042-4C6D-A0C9-660238CBCEBF}"/>
    <cellStyle name="Comma 7 11 6" xfId="1761" xr:uid="{32F40D4D-623C-4DDC-8D56-B65469ADB937}"/>
    <cellStyle name="Comma 7 11 6 2" xfId="4203" xr:uid="{F2CD705B-B575-447C-9C31-3948086794F2}"/>
    <cellStyle name="Comma 7 11 7" xfId="1762" xr:uid="{3CDD8A50-DA65-42A6-A9D1-DE6FE964CE2E}"/>
    <cellStyle name="Comma 7 11 7 2" xfId="4204" xr:uid="{1A8CA261-017A-4A34-9278-C7CF9E882F22}"/>
    <cellStyle name="Comma 7 11 8" xfId="1763" xr:uid="{EA8D039D-02BC-4CCC-9685-9292743C4C30}"/>
    <cellStyle name="Comma 7 11 8 2" xfId="4205" xr:uid="{9FF39B69-4B9C-4586-9879-8A2DB6E7815D}"/>
    <cellStyle name="Comma 7 11 9" xfId="4198" xr:uid="{EB35CD2D-8F97-438C-971D-7979277D564F}"/>
    <cellStyle name="Comma 7 12" xfId="1764" xr:uid="{66AD3E1D-3CC4-4905-81D1-9118B5C16180}"/>
    <cellStyle name="Comma 7 12 2" xfId="1765" xr:uid="{32600CBD-F284-4B6A-8132-EFCD0FD0B171}"/>
    <cellStyle name="Comma 7 12 2 2" xfId="4207" xr:uid="{29866298-EAD8-42DF-A8DF-20FD42E7704B}"/>
    <cellStyle name="Comma 7 12 3" xfId="1766" xr:uid="{8475AB14-8E7F-4D15-AA40-98DA1C5DCC6B}"/>
    <cellStyle name="Comma 7 12 3 2" xfId="4208" xr:uid="{AACB64BE-AB7C-496A-824C-80EA0A54B928}"/>
    <cellStyle name="Comma 7 12 4" xfId="1767" xr:uid="{14F5778E-C1BD-4DC5-957D-AB4CD37C9F4D}"/>
    <cellStyle name="Comma 7 12 4 2" xfId="4209" xr:uid="{961DE312-3352-45D6-B507-BE165283306D}"/>
    <cellStyle name="Comma 7 12 5" xfId="1768" xr:uid="{51F011E1-AD36-43B0-9016-2A5CC16F45DA}"/>
    <cellStyle name="Comma 7 12 5 2" xfId="4210" xr:uid="{636DBCA2-F1CC-44F4-8386-B0124A4DD420}"/>
    <cellStyle name="Comma 7 12 6" xfId="1769" xr:uid="{0B31F17A-44D5-435A-B9E9-893ABF276CCE}"/>
    <cellStyle name="Comma 7 12 6 2" xfId="4211" xr:uid="{3CC119E0-4971-40B3-8354-FA4725BF0383}"/>
    <cellStyle name="Comma 7 12 7" xfId="1770" xr:uid="{848E6AE6-0BF4-4524-A948-25C1EB90E2E4}"/>
    <cellStyle name="Comma 7 12 7 2" xfId="4212" xr:uid="{C1D4AA88-EC6D-4AF7-8233-6484A5152603}"/>
    <cellStyle name="Comma 7 12 8" xfId="1771" xr:uid="{3373C886-CBF5-40E6-A401-8055341CC1FF}"/>
    <cellStyle name="Comma 7 12 8 2" xfId="4213" xr:uid="{008BC46B-D876-4F40-BB68-892C1E40E0E3}"/>
    <cellStyle name="Comma 7 12 9" xfId="4206" xr:uid="{32B7DF76-BEB8-41B0-81B8-29845AB1D1C3}"/>
    <cellStyle name="Comma 7 13" xfId="1772" xr:uid="{1D09E6E6-8596-48E5-87C6-38A48D03484F}"/>
    <cellStyle name="Comma 7 13 2" xfId="1773" xr:uid="{61661526-DB00-4AAD-A662-15041CBA0436}"/>
    <cellStyle name="Comma 7 13 2 2" xfId="4215" xr:uid="{A86838A4-8483-4EF0-9508-6B502CF81233}"/>
    <cellStyle name="Comma 7 13 3" xfId="1774" xr:uid="{39F26316-65FB-4B13-B9D5-646C041C0B1B}"/>
    <cellStyle name="Comma 7 13 3 2" xfId="4216" xr:uid="{7315ED62-5B34-4E11-84AA-7391D2DF9B16}"/>
    <cellStyle name="Comma 7 13 4" xfId="1775" xr:uid="{D838C9F4-CBB5-4475-85B9-F6C4CBF5E728}"/>
    <cellStyle name="Comma 7 13 4 2" xfId="4217" xr:uid="{916DFC4D-9C87-4D86-803F-578D6310A558}"/>
    <cellStyle name="Comma 7 13 5" xfId="1776" xr:uid="{C959EEB8-C379-436E-AA68-EE9EF5505532}"/>
    <cellStyle name="Comma 7 13 5 2" xfId="4218" xr:uid="{DF64DA26-9D73-4C11-B6B9-1AEC3412B5D0}"/>
    <cellStyle name="Comma 7 13 6" xfId="1777" xr:uid="{6A58E968-5B01-46E9-83B4-4FF6D2B8623F}"/>
    <cellStyle name="Comma 7 13 6 2" xfId="4219" xr:uid="{782DAEBB-6AD9-423B-8662-09BD73D3B84E}"/>
    <cellStyle name="Comma 7 13 7" xfId="1778" xr:uid="{63BA0EA8-6C6C-4379-82BB-851F35061BD0}"/>
    <cellStyle name="Comma 7 13 7 2" xfId="4220" xr:uid="{99D75A35-D58E-41CB-96AB-5BE8409B28C9}"/>
    <cellStyle name="Comma 7 13 8" xfId="1779" xr:uid="{BF63633A-8B38-42E3-A7FB-182CC3EC490A}"/>
    <cellStyle name="Comma 7 13 8 2" xfId="4221" xr:uid="{9EDD0E78-179C-4A56-942A-978F5A8188E1}"/>
    <cellStyle name="Comma 7 13 9" xfId="4214" xr:uid="{6702775E-8DCC-432E-8BA6-5097669700A8}"/>
    <cellStyle name="Comma 7 14" xfId="1780" xr:uid="{26914683-37B9-4A4C-A3B1-3681E51A6F19}"/>
    <cellStyle name="Comma 7 14 2" xfId="1781" xr:uid="{80ACD1CE-E66D-46C5-BE51-B62429EFF7D3}"/>
    <cellStyle name="Comma 7 14 2 2" xfId="4223" xr:uid="{115D7FDA-5B24-463A-AEC4-EBDA7BD737C4}"/>
    <cellStyle name="Comma 7 14 3" xfId="1782" xr:uid="{45218204-D758-410F-ABB6-11725A835DE2}"/>
    <cellStyle name="Comma 7 14 3 2" xfId="4224" xr:uid="{70258E49-DEE9-411D-9BBA-00FA3325FFB6}"/>
    <cellStyle name="Comma 7 14 4" xfId="1783" xr:uid="{87107086-81E9-4F15-A517-9D24E4A0F83B}"/>
    <cellStyle name="Comma 7 14 4 2" xfId="4225" xr:uid="{F618E4EC-F6F1-4D45-9463-EC923A0AB73F}"/>
    <cellStyle name="Comma 7 14 5" xfId="1784" xr:uid="{2C089E07-8BDF-4B7A-9D35-EE1C8589F1F5}"/>
    <cellStyle name="Comma 7 14 5 2" xfId="4226" xr:uid="{7826DE47-5124-4A23-9DFF-42EB593FC975}"/>
    <cellStyle name="Comma 7 14 6" xfId="1785" xr:uid="{29533837-88DC-49AF-A15E-6F85BF214C9A}"/>
    <cellStyle name="Comma 7 14 6 2" xfId="4227" xr:uid="{26B792DF-241E-435A-AD41-89E34F623DE2}"/>
    <cellStyle name="Comma 7 14 7" xfId="1786" xr:uid="{A04F7E28-FD23-48B5-95A2-437245361165}"/>
    <cellStyle name="Comma 7 14 7 2" xfId="4228" xr:uid="{EE4CFCA7-4BDE-48D1-A8E1-13F2DF6A4657}"/>
    <cellStyle name="Comma 7 14 8" xfId="1787" xr:uid="{FCC88544-0BA8-4AE0-B137-97F9AFA90424}"/>
    <cellStyle name="Comma 7 14 8 2" xfId="4229" xr:uid="{5D0799CC-A0A1-4D4A-9848-F7CFDB1A31BD}"/>
    <cellStyle name="Comma 7 14 9" xfId="4222" xr:uid="{49AD6070-B939-4AFC-990C-F3572A52CFD1}"/>
    <cellStyle name="Comma 7 15" xfId="1788" xr:uid="{C3A88124-8B61-4BD9-B728-73D231CC3A0F}"/>
    <cellStyle name="Comma 7 15 2" xfId="1789" xr:uid="{0040C2E9-DC1E-47AC-84D1-4DA23603F673}"/>
    <cellStyle name="Comma 7 15 2 2" xfId="4231" xr:uid="{131DDD66-268A-43F6-BF15-0A37ADF4F2E0}"/>
    <cellStyle name="Comma 7 15 3" xfId="1790" xr:uid="{29D4A3C4-8C87-44DE-BCA7-F140358638EA}"/>
    <cellStyle name="Comma 7 15 3 2" xfId="4232" xr:uid="{F874F903-27C8-4A72-A12C-0BF95E47A512}"/>
    <cellStyle name="Comma 7 15 4" xfId="1791" xr:uid="{0307434E-8964-4624-B7E0-F3CE9226FB4E}"/>
    <cellStyle name="Comma 7 15 4 2" xfId="4233" xr:uid="{0F690731-B8E3-4343-A7AD-F9AA0C3EB7F2}"/>
    <cellStyle name="Comma 7 15 5" xfId="1792" xr:uid="{3584599C-1050-4BD9-89F2-6E72E1697CB7}"/>
    <cellStyle name="Comma 7 15 5 2" xfId="4234" xr:uid="{53B7D615-DB26-4FBF-BAA3-2E9B80B9593D}"/>
    <cellStyle name="Comma 7 15 6" xfId="1793" xr:uid="{16CD045B-BBE9-40BC-8C55-4644FE4A797F}"/>
    <cellStyle name="Comma 7 15 6 2" xfId="4235" xr:uid="{E7332228-543A-4A61-BD53-167BA2FD5364}"/>
    <cellStyle name="Comma 7 15 7" xfId="1794" xr:uid="{E927DC6C-CBBA-4CA7-9E65-A6D222A63BC1}"/>
    <cellStyle name="Comma 7 15 7 2" xfId="4236" xr:uid="{3116D2D3-B2A4-4EC7-8DEF-5FCD7AA27483}"/>
    <cellStyle name="Comma 7 15 8" xfId="1795" xr:uid="{09BFA95B-80DE-45C9-B026-90F76D0A6DA4}"/>
    <cellStyle name="Comma 7 15 8 2" xfId="4237" xr:uid="{46036FDB-F1F6-4287-89CD-FA1AB5E626C2}"/>
    <cellStyle name="Comma 7 15 9" xfId="4230" xr:uid="{E8F94B22-2D8F-4DD9-A7A5-1A04C9BAD554}"/>
    <cellStyle name="Comma 7 16" xfId="1796" xr:uid="{843B1D28-D506-4883-8707-2851B062CF9D}"/>
    <cellStyle name="Comma 7 16 2" xfId="1797" xr:uid="{4710D2EE-B4DF-4EC6-BDAB-B29930147362}"/>
    <cellStyle name="Comma 7 16 2 2" xfId="4239" xr:uid="{330D8CF5-7037-4ABD-8D5A-DE63FCDFB10A}"/>
    <cellStyle name="Comma 7 16 3" xfId="1798" xr:uid="{B572FBDD-E525-4DC0-9DD5-8BEE8AE7EE04}"/>
    <cellStyle name="Comma 7 16 3 2" xfId="4240" xr:uid="{E757C796-14FF-477E-AE63-0E65401A3BB7}"/>
    <cellStyle name="Comma 7 16 4" xfId="1799" xr:uid="{55BF3E98-2AB7-45E7-9CFA-55A28379610B}"/>
    <cellStyle name="Comma 7 16 4 2" xfId="4241" xr:uid="{22EC8724-E7F1-4375-AD6C-806D77F1072C}"/>
    <cellStyle name="Comma 7 16 5" xfId="1800" xr:uid="{4C4E5DB7-504B-4200-A82E-C032E46618D8}"/>
    <cellStyle name="Comma 7 16 5 2" xfId="4242" xr:uid="{3CE54E6D-F447-481A-AA4E-98E4BDDE3758}"/>
    <cellStyle name="Comma 7 16 6" xfId="1801" xr:uid="{276F5B58-B68C-4958-AA18-41BBA075FDF3}"/>
    <cellStyle name="Comma 7 16 6 2" xfId="4243" xr:uid="{8EBDDE69-9020-4F03-A53D-984EAAC3A22E}"/>
    <cellStyle name="Comma 7 16 7" xfId="1802" xr:uid="{8ECCAF95-C759-4D4C-AA47-09C44F9235FC}"/>
    <cellStyle name="Comma 7 16 7 2" xfId="4244" xr:uid="{DD813B25-13D3-4DD7-8F40-F6E83AB7A42E}"/>
    <cellStyle name="Comma 7 16 8" xfId="1803" xr:uid="{9682301C-706D-49A1-9F86-064E2827FF5B}"/>
    <cellStyle name="Comma 7 16 8 2" xfId="4245" xr:uid="{016880C9-FE6B-45F4-8592-BDE139E83155}"/>
    <cellStyle name="Comma 7 16 9" xfId="4238" xr:uid="{0235C724-7C6D-4710-AF69-8BE45B5F7EED}"/>
    <cellStyle name="Comma 7 17" xfId="1804" xr:uid="{94760CD5-C35F-4B37-8EA3-2D3D02F7FFEA}"/>
    <cellStyle name="Comma 7 17 2" xfId="1805" xr:uid="{C415C1ED-EB25-4214-987C-34C5132248FD}"/>
    <cellStyle name="Comma 7 17 2 2" xfId="4247" xr:uid="{CEDB9FC7-F7D4-4FC5-A202-6BD9C48B498F}"/>
    <cellStyle name="Comma 7 17 3" xfId="1806" xr:uid="{65DADFAB-ECD8-4673-A910-49E0ADC143BC}"/>
    <cellStyle name="Comma 7 17 3 2" xfId="4248" xr:uid="{0C977424-1484-44F7-88E3-1914832F9B32}"/>
    <cellStyle name="Comma 7 17 4" xfId="1807" xr:uid="{BF618CB3-63D0-4D60-95D7-98ADF807FDEC}"/>
    <cellStyle name="Comma 7 17 4 2" xfId="4249" xr:uid="{6FD46869-1BA9-41BF-8C42-1616967DD807}"/>
    <cellStyle name="Comma 7 17 5" xfId="1808" xr:uid="{4179FD54-7283-4E47-9BDC-77A982420EE9}"/>
    <cellStyle name="Comma 7 17 5 2" xfId="4250" xr:uid="{5FF22F71-8492-4576-B7FB-221818BF975E}"/>
    <cellStyle name="Comma 7 17 6" xfId="1809" xr:uid="{737EBCA8-B0F5-48CB-A10C-A3DB9BC373D6}"/>
    <cellStyle name="Comma 7 17 6 2" xfId="4251" xr:uid="{F03FCA0D-095D-4EBF-96B7-3C4D44A0ABE6}"/>
    <cellStyle name="Comma 7 17 7" xfId="1810" xr:uid="{1D56393C-C310-4441-8104-77CB7E2483A2}"/>
    <cellStyle name="Comma 7 17 7 2" xfId="4252" xr:uid="{54EC3B3C-1AB7-4121-85B3-E0614CBB10A4}"/>
    <cellStyle name="Comma 7 17 8" xfId="1811" xr:uid="{0CF75DF4-93FD-4FAB-9069-BB24F9BABA05}"/>
    <cellStyle name="Comma 7 17 8 2" xfId="4253" xr:uid="{E2FF0425-DE61-4954-A936-24709B27F70B}"/>
    <cellStyle name="Comma 7 17 9" xfId="4246" xr:uid="{B2C0EC26-EF0A-4EFB-B5BA-F9529E4A398F}"/>
    <cellStyle name="Comma 7 18" xfId="1812" xr:uid="{7EBF5C62-7210-4DD0-A307-E2A903D76B48}"/>
    <cellStyle name="Comma 7 18 2" xfId="1813" xr:uid="{74CFA6E3-6EC1-44EC-85E4-05A1E6EDF8C6}"/>
    <cellStyle name="Comma 7 18 2 2" xfId="4255" xr:uid="{8F550075-CCC0-4459-8D71-B6F7B867FEFA}"/>
    <cellStyle name="Comma 7 18 3" xfId="1814" xr:uid="{1B2C317A-86E5-4078-8F47-86581918C582}"/>
    <cellStyle name="Comma 7 18 3 2" xfId="4256" xr:uid="{9BA3E29F-CAE9-4162-9EDA-FEC87DD7B2C6}"/>
    <cellStyle name="Comma 7 18 4" xfId="1815" xr:uid="{C1F47168-C6C4-4B8E-B922-87C8ACE7D712}"/>
    <cellStyle name="Comma 7 18 4 2" xfId="4257" xr:uid="{3C88F055-CC52-4DBF-A0AC-1DCAB797E836}"/>
    <cellStyle name="Comma 7 18 5" xfId="1816" xr:uid="{CBA0FF07-881B-4824-BAF8-A7642E573A41}"/>
    <cellStyle name="Comma 7 18 5 2" xfId="4258" xr:uid="{3F0B4321-F4CC-4052-8FAD-BC59983353B5}"/>
    <cellStyle name="Comma 7 18 6" xfId="1817" xr:uid="{82DAD852-EBB1-42D0-BB8D-B55B7D88C778}"/>
    <cellStyle name="Comma 7 18 6 2" xfId="4259" xr:uid="{D069689B-6100-46B5-BED4-ADF80287DCC9}"/>
    <cellStyle name="Comma 7 18 7" xfId="1818" xr:uid="{91BBD732-B77A-467A-BCF9-4AE3FC1C6AF6}"/>
    <cellStyle name="Comma 7 18 7 2" xfId="4260" xr:uid="{110557C7-F6C1-4963-B022-CF31AD7EA93A}"/>
    <cellStyle name="Comma 7 18 8" xfId="1819" xr:uid="{99381C6A-3452-41C0-8D0D-08371C18B067}"/>
    <cellStyle name="Comma 7 18 8 2" xfId="4261" xr:uid="{61F6CEAC-A31B-4713-8906-A1BB58248222}"/>
    <cellStyle name="Comma 7 18 9" xfId="4254" xr:uid="{91A20441-0427-4402-BCA5-E61BC6393E1A}"/>
    <cellStyle name="Comma 7 19" xfId="1820" xr:uid="{DF61C2C1-D359-4BF7-B726-AF2E15CD6376}"/>
    <cellStyle name="Comma 7 19 2" xfId="1821" xr:uid="{E27BBA68-4FA0-45BE-885A-775F5F60DB38}"/>
    <cellStyle name="Comma 7 19 2 2" xfId="4263" xr:uid="{2915CAFA-F214-4C44-BA50-C9B8E53FD346}"/>
    <cellStyle name="Comma 7 19 3" xfId="1822" xr:uid="{6BBC35CA-F737-49AC-BE3E-A6F53A3815FD}"/>
    <cellStyle name="Comma 7 19 3 2" xfId="4264" xr:uid="{CCB04518-6148-4B95-B064-ED644460E821}"/>
    <cellStyle name="Comma 7 19 4" xfId="1823" xr:uid="{689B572D-40D5-49B1-898B-703242CD778D}"/>
    <cellStyle name="Comma 7 19 4 2" xfId="4265" xr:uid="{E7279BF3-4A83-4D29-ABB4-2631ADAC3EA8}"/>
    <cellStyle name="Comma 7 19 5" xfId="1824" xr:uid="{7D1DE2A3-DF95-4B54-B9FD-C1729BCE147A}"/>
    <cellStyle name="Comma 7 19 5 2" xfId="4266" xr:uid="{33F34549-6CA3-4C16-B86C-EA6900D9B9FC}"/>
    <cellStyle name="Comma 7 19 6" xfId="1825" xr:uid="{EED5B8F2-2276-4774-8291-A26F218C5BA1}"/>
    <cellStyle name="Comma 7 19 6 2" xfId="4267" xr:uid="{F74A1F45-2C52-4270-8605-2B66BDA55334}"/>
    <cellStyle name="Comma 7 19 7" xfId="1826" xr:uid="{725371B1-45D5-47F2-8CD4-64EF5614A9AF}"/>
    <cellStyle name="Comma 7 19 7 2" xfId="4268" xr:uid="{97D1969F-F85F-46FC-871D-FEEEC1AA0482}"/>
    <cellStyle name="Comma 7 19 8" xfId="1827" xr:uid="{E48B61EE-337C-4DC6-A711-E1F60907E540}"/>
    <cellStyle name="Comma 7 19 8 2" xfId="4269" xr:uid="{4E177225-376B-4922-B79D-5D3A8822EFCD}"/>
    <cellStyle name="Comma 7 19 9" xfId="4262" xr:uid="{19190295-955E-4CF5-8D3A-C57B38873A0C}"/>
    <cellStyle name="Comma 7 2" xfId="1828" xr:uid="{74849B27-37DC-4ECC-890A-18002CF1C4F9}"/>
    <cellStyle name="Comma 7 2 2" xfId="1829" xr:uid="{B66CD1D3-A9AD-462D-B858-24161338E92A}"/>
    <cellStyle name="Comma 7 2 2 2" xfId="4271" xr:uid="{96205BEC-A727-41FC-9DB1-22E39AEF95DF}"/>
    <cellStyle name="Comma 7 2 3" xfId="1830" xr:uid="{6FE2359C-4BF6-4751-8EFF-9CD55AB61083}"/>
    <cellStyle name="Comma 7 2 3 2" xfId="4272" xr:uid="{7DFDF4BA-3AB4-4289-856A-6BEF591AFBCB}"/>
    <cellStyle name="Comma 7 2 4" xfId="1831" xr:uid="{44CDD77A-639E-435C-A852-71C54872B5C7}"/>
    <cellStyle name="Comma 7 2 4 2" xfId="4273" xr:uid="{4F0D0254-D09A-4FE1-99E8-182C24810B62}"/>
    <cellStyle name="Comma 7 2 5" xfId="1832" xr:uid="{D7470B39-341B-437D-B7DB-169A889CE5D7}"/>
    <cellStyle name="Comma 7 2 5 2" xfId="4274" xr:uid="{3C51BC50-3563-48BB-BC60-12D04464A5FB}"/>
    <cellStyle name="Comma 7 2 6" xfId="1833" xr:uid="{94697ACE-C0AB-4343-A135-3CA5003BC2B1}"/>
    <cellStyle name="Comma 7 2 6 2" xfId="4275" xr:uid="{A0B20741-6DE5-46A0-80B2-2FFB7E9ED3AA}"/>
    <cellStyle name="Comma 7 2 7" xfId="1834" xr:uid="{E5AA869D-518F-478D-B96D-9929E9F64C1F}"/>
    <cellStyle name="Comma 7 2 7 2" xfId="4276" xr:uid="{039093C7-D36B-4A11-8BD2-B40352C31621}"/>
    <cellStyle name="Comma 7 2 8" xfId="1835" xr:uid="{3780C5AB-26E2-438B-B0FB-681DD3312937}"/>
    <cellStyle name="Comma 7 2 8 2" xfId="4277" xr:uid="{CA1AB72E-17F7-4519-A09C-E46B97BF3746}"/>
    <cellStyle name="Comma 7 2 9" xfId="4270" xr:uid="{7FD4DC1C-DA9C-4374-B12A-D4969576BFB7}"/>
    <cellStyle name="Comma 7 20" xfId="1836" xr:uid="{D8686DEA-21CE-4915-AF6F-887F4B2B2EED}"/>
    <cellStyle name="Comma 7 20 2" xfId="1837" xr:uid="{6E1EBBCB-E308-45AB-BC88-41252558C79E}"/>
    <cellStyle name="Comma 7 20 2 2" xfId="4279" xr:uid="{9FF53FED-E1C7-485A-8D29-0EB3729B4C64}"/>
    <cellStyle name="Comma 7 20 3" xfId="1838" xr:uid="{1FC2264D-E7AE-44DA-B304-11666DA1B9F3}"/>
    <cellStyle name="Comma 7 20 3 2" xfId="4280" xr:uid="{16A040D4-F2F9-4143-9759-AFF40EED05E6}"/>
    <cellStyle name="Comma 7 20 4" xfId="1839" xr:uid="{9FBCD7ED-9E29-47B4-AF9D-74A77277D77E}"/>
    <cellStyle name="Comma 7 20 4 2" xfId="4281" xr:uid="{5AA64904-01F6-4EC7-9B1A-CB03EC931549}"/>
    <cellStyle name="Comma 7 20 5" xfId="1840" xr:uid="{7E69B12D-FFAA-4919-BC43-EC7395BDBEA3}"/>
    <cellStyle name="Comma 7 20 5 2" xfId="4282" xr:uid="{30016E79-0D5D-42D1-B3A6-88566D3E082C}"/>
    <cellStyle name="Comma 7 20 6" xfId="1841" xr:uid="{F4FC3987-C89A-4930-8B64-8C3D9806E4B4}"/>
    <cellStyle name="Comma 7 20 6 2" xfId="4283" xr:uid="{72C9C0E7-11B1-4D88-BCA9-6B7D9AAC48E5}"/>
    <cellStyle name="Comma 7 20 7" xfId="1842" xr:uid="{CEDAA247-871D-4314-8ED3-6BCCFD479D71}"/>
    <cellStyle name="Comma 7 20 7 2" xfId="4284" xr:uid="{7FD0D88E-BE19-4BB1-B369-9357E806AB77}"/>
    <cellStyle name="Comma 7 20 8" xfId="1843" xr:uid="{EF20F943-146A-413D-92DA-A5A41E6CDAD8}"/>
    <cellStyle name="Comma 7 20 8 2" xfId="4285" xr:uid="{A5D31E37-E747-4846-A2EB-516C142C77A6}"/>
    <cellStyle name="Comma 7 20 9" xfId="4278" xr:uid="{C594F1AD-99B6-438D-978C-8B6E1F56D41A}"/>
    <cellStyle name="Comma 7 21" xfId="1844" xr:uid="{AEC28CDA-5D55-4055-B504-9545134265C6}"/>
    <cellStyle name="Comma 7 21 2" xfId="1845" xr:uid="{F7F85F64-5B40-4F6B-B142-FFF2C8A5B79C}"/>
    <cellStyle name="Comma 7 21 2 2" xfId="4287" xr:uid="{2BEC2C54-B909-47E6-A672-1D1DE4D730BB}"/>
    <cellStyle name="Comma 7 21 3" xfId="1846" xr:uid="{FF981A24-6C29-417A-A6CB-BB0D137A7315}"/>
    <cellStyle name="Comma 7 21 3 2" xfId="4288" xr:uid="{E544AF9C-93B1-4C6F-985E-2B8DA1658098}"/>
    <cellStyle name="Comma 7 21 4" xfId="1847" xr:uid="{5BAF16AE-D19A-409D-A376-52F07C569DE8}"/>
    <cellStyle name="Comma 7 21 4 2" xfId="4289" xr:uid="{99AF73B4-5B49-400E-8D5F-022D5222E093}"/>
    <cellStyle name="Comma 7 21 5" xfId="1848" xr:uid="{7AABE80F-1F88-41E2-929C-C56967926980}"/>
    <cellStyle name="Comma 7 21 5 2" xfId="4290" xr:uid="{C2179D2B-D418-4FDA-83A6-9FC3D1B9EC49}"/>
    <cellStyle name="Comma 7 21 6" xfId="1849" xr:uid="{357CD318-C1BD-4A8F-9AFF-A5E00890FFB7}"/>
    <cellStyle name="Comma 7 21 6 2" xfId="4291" xr:uid="{70BA17C6-C6F1-4AAA-BB82-73DC14FDEC4D}"/>
    <cellStyle name="Comma 7 21 7" xfId="1850" xr:uid="{EE60B9AB-4AF4-4C30-9C13-C4D2EBFE4460}"/>
    <cellStyle name="Comma 7 21 7 2" xfId="4292" xr:uid="{583AC65D-C801-4CAD-9D88-426D0A555D6B}"/>
    <cellStyle name="Comma 7 21 8" xfId="1851" xr:uid="{96DC3F36-72EB-40F6-9F0E-F1EF6E9C4BFC}"/>
    <cellStyle name="Comma 7 21 8 2" xfId="4293" xr:uid="{F565620F-4CF0-4AAC-B3C7-77E66ED587D8}"/>
    <cellStyle name="Comma 7 21 9" xfId="4286" xr:uid="{E851BAC5-9C45-4FEA-B3E6-35E97EA53CE0}"/>
    <cellStyle name="Comma 7 22" xfId="1852" xr:uid="{5935A52F-A424-4D40-A6D4-6B750A335ED5}"/>
    <cellStyle name="Comma 7 22 2" xfId="1853" xr:uid="{8DACB70B-AC7B-4332-98B1-22B8A783ABBE}"/>
    <cellStyle name="Comma 7 22 2 2" xfId="4295" xr:uid="{DEFF8892-468B-46E8-A2E6-3A3893CA71D3}"/>
    <cellStyle name="Comma 7 22 3" xfId="1854" xr:uid="{1B9C0277-5BF0-4545-B582-CBD39C923A66}"/>
    <cellStyle name="Comma 7 22 3 2" xfId="4296" xr:uid="{CC03273B-16C5-4EEA-AD7D-2A752C516942}"/>
    <cellStyle name="Comma 7 22 4" xfId="1855" xr:uid="{5E7CF0C7-396A-418A-89A5-E624605795BC}"/>
    <cellStyle name="Comma 7 22 4 2" xfId="4297" xr:uid="{E46DFC52-1439-47C3-AD7F-2CD200B88F8F}"/>
    <cellStyle name="Comma 7 22 5" xfId="1856" xr:uid="{9E0A4F99-2804-423D-838D-D0C8794F6B9E}"/>
    <cellStyle name="Comma 7 22 5 2" xfId="4298" xr:uid="{FF4FEE4B-D854-4AB4-84CC-AD5BE09D999A}"/>
    <cellStyle name="Comma 7 22 6" xfId="1857" xr:uid="{C23879B6-FB15-46C6-8796-364CE7D7A173}"/>
    <cellStyle name="Comma 7 22 6 2" xfId="4299" xr:uid="{6A554996-5214-4AF7-8580-72245C3D01B3}"/>
    <cellStyle name="Comma 7 22 7" xfId="1858" xr:uid="{3822DFC9-72EC-4FA4-BB2E-F456A4A234E7}"/>
    <cellStyle name="Comma 7 22 7 2" xfId="4300" xr:uid="{719B4668-CA22-45C5-8909-9B795A4E577D}"/>
    <cellStyle name="Comma 7 22 8" xfId="1859" xr:uid="{503302ED-815B-4E59-81E0-EB22EEB1EF7F}"/>
    <cellStyle name="Comma 7 22 8 2" xfId="4301" xr:uid="{5321CFC4-6A4C-4312-8CC0-5DAB2213D1EA}"/>
    <cellStyle name="Comma 7 22 9" xfId="4294" xr:uid="{AED09970-0973-454B-9090-E02695C77CBE}"/>
    <cellStyle name="Comma 7 23" xfId="1860" xr:uid="{71E38989-9689-426A-AF7C-7A6E96920FF0}"/>
    <cellStyle name="Comma 7 23 2" xfId="1861" xr:uid="{D3B95E1F-FE4F-4874-B023-4B9DB7A803BE}"/>
    <cellStyle name="Comma 7 23 2 2" xfId="4303" xr:uid="{C9561E8B-6984-4BF7-91A1-8398EAF9CA43}"/>
    <cellStyle name="Comma 7 23 3" xfId="1862" xr:uid="{D7C30B02-20C4-437E-BDD7-5A4E5D555FE3}"/>
    <cellStyle name="Comma 7 23 3 2" xfId="4304" xr:uid="{74519313-87FB-433B-AC74-95AF295954C7}"/>
    <cellStyle name="Comma 7 23 4" xfId="1863" xr:uid="{27B22D3C-DE4F-4A50-9B68-4F8BEA2BF1A8}"/>
    <cellStyle name="Comma 7 23 4 2" xfId="4305" xr:uid="{0437FE5B-936E-44BE-9385-F3EBECC76E6B}"/>
    <cellStyle name="Comma 7 23 5" xfId="1864" xr:uid="{BF7AC3BB-4BED-4A47-A85C-D873A7CEE139}"/>
    <cellStyle name="Comma 7 23 5 2" xfId="4306" xr:uid="{D6FD1814-F6CD-46CF-8C52-CF0E1088405D}"/>
    <cellStyle name="Comma 7 23 6" xfId="1865" xr:uid="{5E32F072-18FF-49F2-A39B-228B914CA4DC}"/>
    <cellStyle name="Comma 7 23 6 2" xfId="4307" xr:uid="{B7142034-98ED-4FBC-960C-F8995FF7EFC1}"/>
    <cellStyle name="Comma 7 23 7" xfId="1866" xr:uid="{7A20636F-AF0C-4851-B2B3-09393D466A17}"/>
    <cellStyle name="Comma 7 23 7 2" xfId="4308" xr:uid="{836A0AE0-57EC-4C26-A0F3-016235B752DB}"/>
    <cellStyle name="Comma 7 23 8" xfId="1867" xr:uid="{36D07535-4DB5-4258-88C6-A647A2A62608}"/>
    <cellStyle name="Comma 7 23 8 2" xfId="4309" xr:uid="{CE945D68-CFED-44FB-B20E-6574E6E5F94D}"/>
    <cellStyle name="Comma 7 23 9" xfId="4302" xr:uid="{7FE55E8C-0E09-456F-AD44-3EA22A2D67F3}"/>
    <cellStyle name="Comma 7 24" xfId="1868" xr:uid="{EF1E4E8A-5712-4CB9-87AC-C7F803E107ED}"/>
    <cellStyle name="Comma 7 24 2" xfId="1869" xr:uid="{0B954108-0173-45DF-AD43-0F277E8FBD53}"/>
    <cellStyle name="Comma 7 24 2 2" xfId="4311" xr:uid="{A2BCECD0-7124-4A42-9CC8-762EC52544C5}"/>
    <cellStyle name="Comma 7 24 3" xfId="1870" xr:uid="{AEF246DD-EF27-4956-A584-1CF8D509C59E}"/>
    <cellStyle name="Comma 7 24 3 2" xfId="4312" xr:uid="{0CD811F9-F479-44AA-B6A3-7DBB6F60A209}"/>
    <cellStyle name="Comma 7 24 4" xfId="1871" xr:uid="{37BFA92C-5CE1-4354-9F01-2BAA3C825CCE}"/>
    <cellStyle name="Comma 7 24 4 2" xfId="4313" xr:uid="{5F24CC0D-699B-46B0-AE75-AE7C4E13EBCF}"/>
    <cellStyle name="Comma 7 24 5" xfId="1872" xr:uid="{AA80BBEE-7689-4B07-8E95-D09586C03D54}"/>
    <cellStyle name="Comma 7 24 5 2" xfId="4314" xr:uid="{2A3F547B-F6EE-43F6-BD71-030324C5D30A}"/>
    <cellStyle name="Comma 7 24 6" xfId="1873" xr:uid="{E63B8AE7-B9E9-4B9B-B63D-B355D1E7DE6E}"/>
    <cellStyle name="Comma 7 24 6 2" xfId="4315" xr:uid="{9468D3F5-5F13-429B-98BD-B927BA895A54}"/>
    <cellStyle name="Comma 7 24 7" xfId="1874" xr:uid="{68F931A3-2DEF-4851-B8BC-EABD744DA5A1}"/>
    <cellStyle name="Comma 7 24 7 2" xfId="4316" xr:uid="{80C7DBE4-744B-4BFC-A398-7CD922135AA6}"/>
    <cellStyle name="Comma 7 24 8" xfId="1875" xr:uid="{E8C966E4-7DBF-42BE-8ABB-38426504C23D}"/>
    <cellStyle name="Comma 7 24 8 2" xfId="4317" xr:uid="{34A3FFB7-1DE4-4335-9D13-376D16AEEDE0}"/>
    <cellStyle name="Comma 7 24 9" xfId="4310" xr:uid="{C02CB160-082F-48F0-9E5C-7D32A2036DBA}"/>
    <cellStyle name="Comma 7 25" xfId="1876" xr:uid="{237C964E-2A45-4E68-9F94-059D4E2EB182}"/>
    <cellStyle name="Comma 7 25 2" xfId="1877" xr:uid="{CEF625ED-66AD-4DCB-B4A0-44EF20DA2AEB}"/>
    <cellStyle name="Comma 7 25 2 2" xfId="4319" xr:uid="{34F45716-0251-4601-9287-8B264D3C96D5}"/>
    <cellStyle name="Comma 7 25 3" xfId="1878" xr:uid="{B3EE283B-F34C-46C7-A9F7-B754077E31CC}"/>
    <cellStyle name="Comma 7 25 3 2" xfId="4320" xr:uid="{0ADC70FE-F5D6-482F-B28A-53987B5218A2}"/>
    <cellStyle name="Comma 7 25 4" xfId="1879" xr:uid="{5AED22FD-E009-4773-9FCA-6E196F08D14C}"/>
    <cellStyle name="Comma 7 25 4 2" xfId="4321" xr:uid="{16CBF668-1BA1-4174-88D4-E64A22BC4B21}"/>
    <cellStyle name="Comma 7 25 5" xfId="1880" xr:uid="{512C46DB-598C-4B90-95F9-130682EBF0E3}"/>
    <cellStyle name="Comma 7 25 5 2" xfId="4322" xr:uid="{843E6902-1673-4B92-8DFC-A7E681048E4E}"/>
    <cellStyle name="Comma 7 25 6" xfId="1881" xr:uid="{80C0C821-E8D9-446C-9FED-D8EED9AAFD70}"/>
    <cellStyle name="Comma 7 25 6 2" xfId="4323" xr:uid="{C7EEDB44-1829-4244-8543-CD8D2A90FEF8}"/>
    <cellStyle name="Comma 7 25 7" xfId="1882" xr:uid="{AD84F41F-53CE-4066-9C74-0B7859BD5CD2}"/>
    <cellStyle name="Comma 7 25 7 2" xfId="4324" xr:uid="{C45B7FA4-5ED6-41E3-B81F-A2A4AFA54B59}"/>
    <cellStyle name="Comma 7 25 8" xfId="1883" xr:uid="{BA6AA013-DFE7-42EE-90F0-0E4F8627FD5E}"/>
    <cellStyle name="Comma 7 25 8 2" xfId="4325" xr:uid="{EA488C5B-D27A-428F-96B8-1FCE56A6FEC4}"/>
    <cellStyle name="Comma 7 25 9" xfId="4318" xr:uid="{724AB15E-F75E-4B1E-9EEE-B377C80D336C}"/>
    <cellStyle name="Comma 7 26" xfId="1884" xr:uid="{BB48CFDA-B8C8-446D-BC40-83FEE7DE55C7}"/>
    <cellStyle name="Comma 7 26 2" xfId="1885" xr:uid="{95AE9437-1103-4682-9E6B-0AEE6D791A4A}"/>
    <cellStyle name="Comma 7 26 2 2" xfId="4327" xr:uid="{39C5559C-5F7C-48BF-BEFA-5D20A9C35A13}"/>
    <cellStyle name="Comma 7 26 3" xfId="1886" xr:uid="{29C026C9-4C4D-4927-9B8F-632A4A0AF4FA}"/>
    <cellStyle name="Comma 7 26 3 2" xfId="4328" xr:uid="{51179828-C160-4444-81F8-2D23A8EDF030}"/>
    <cellStyle name="Comma 7 26 4" xfId="1887" xr:uid="{61BD7047-14EB-4BF4-B385-0E60DF173DBD}"/>
    <cellStyle name="Comma 7 26 4 2" xfId="4329" xr:uid="{6B405157-3ED1-4C68-BAAE-A439CB226B84}"/>
    <cellStyle name="Comma 7 26 5" xfId="1888" xr:uid="{223A22BE-105E-4DE3-BD3B-B3374B346D2F}"/>
    <cellStyle name="Comma 7 26 5 2" xfId="4330" xr:uid="{9D765178-9D02-4AD4-841A-0F0191DCAD16}"/>
    <cellStyle name="Comma 7 26 6" xfId="1889" xr:uid="{C6507579-DF79-4ABD-A117-EB0BF399F310}"/>
    <cellStyle name="Comma 7 26 6 2" xfId="4331" xr:uid="{A4FC5750-2A42-4C2B-870F-DBDCE17E7055}"/>
    <cellStyle name="Comma 7 26 7" xfId="1890" xr:uid="{4DF32294-DC94-4D85-BB5B-130807EC0CA7}"/>
    <cellStyle name="Comma 7 26 7 2" xfId="4332" xr:uid="{FFA440F6-2908-4718-BD49-69774D96D019}"/>
    <cellStyle name="Comma 7 26 8" xfId="1891" xr:uid="{2872F644-4509-4807-A57C-70EB2E83AC7D}"/>
    <cellStyle name="Comma 7 26 8 2" xfId="4333" xr:uid="{308E88D8-481E-4D03-A869-14B25F73B1F9}"/>
    <cellStyle name="Comma 7 26 9" xfId="4326" xr:uid="{A03FF2D7-5C96-4B2D-9218-E80D5703F6F5}"/>
    <cellStyle name="Comma 7 27" xfId="1892" xr:uid="{4D11CCC5-5AE1-4344-9B53-29E7E97E728C}"/>
    <cellStyle name="Comma 7 27 2" xfId="1893" xr:uid="{FA09BD62-B129-4138-9FA1-568D8567148F}"/>
    <cellStyle name="Comma 7 27 2 2" xfId="4335" xr:uid="{6A80AA5D-E5F2-4181-AFA7-D4B5EE6FE6B5}"/>
    <cellStyle name="Comma 7 27 3" xfId="1894" xr:uid="{AAD127D8-D4EE-431E-96C7-C8DE006EEAD6}"/>
    <cellStyle name="Comma 7 27 3 2" xfId="4336" xr:uid="{5C887624-38E7-4FEF-AAF8-D1255CAB5499}"/>
    <cellStyle name="Comma 7 27 4" xfId="1895" xr:uid="{C6D436B9-9150-45D3-83EC-FF9A43181054}"/>
    <cellStyle name="Comma 7 27 4 2" xfId="4337" xr:uid="{7941AE2E-A168-40EB-81AD-824487E09DD9}"/>
    <cellStyle name="Comma 7 27 5" xfId="1896" xr:uid="{B2CA1FBF-64CD-4477-B125-A7EF62B966AF}"/>
    <cellStyle name="Comma 7 27 5 2" xfId="4338" xr:uid="{0A828EE9-970E-4E9E-9DA8-BB49ACC2DF12}"/>
    <cellStyle name="Comma 7 27 6" xfId="1897" xr:uid="{6584B0FB-22A4-471B-9169-DD76E4B57E9A}"/>
    <cellStyle name="Comma 7 27 6 2" xfId="4339" xr:uid="{EF7D310D-1E65-4383-89EA-FF6A9203F4DE}"/>
    <cellStyle name="Comma 7 27 7" xfId="1898" xr:uid="{0C2520CA-4DFE-4B9E-AB69-37FCC44E4F66}"/>
    <cellStyle name="Comma 7 27 7 2" xfId="4340" xr:uid="{03B90C7F-100F-44CC-9E49-3759362F5660}"/>
    <cellStyle name="Comma 7 27 8" xfId="1899" xr:uid="{E1B5C878-01A4-4A17-97D5-2733CFFCD070}"/>
    <cellStyle name="Comma 7 27 8 2" xfId="4341" xr:uid="{80CC0B9C-AB20-420A-AB2B-AAD0E70B5F94}"/>
    <cellStyle name="Comma 7 27 9" xfId="4334" xr:uid="{1ABF575B-1B94-4F87-BB04-4E78A4768DCA}"/>
    <cellStyle name="Comma 7 28" xfId="1900" xr:uid="{2E3E06FD-CD27-4275-9BB2-073475209695}"/>
    <cellStyle name="Comma 7 28 2" xfId="1901" xr:uid="{BEDF3356-E21C-46DC-885D-40EF55AB12FB}"/>
    <cellStyle name="Comma 7 28 2 2" xfId="4343" xr:uid="{26D4733A-B708-4050-83E9-E32B3781DE07}"/>
    <cellStyle name="Comma 7 28 3" xfId="1902" xr:uid="{6020DE31-FAA5-452A-A048-D6375DC937F3}"/>
    <cellStyle name="Comma 7 28 3 2" xfId="4344" xr:uid="{AB5B6CC2-9D79-4572-999E-34FAFDBE5C09}"/>
    <cellStyle name="Comma 7 28 4" xfId="1903" xr:uid="{4DBA4798-5A86-45B9-A367-46BF76A48BC5}"/>
    <cellStyle name="Comma 7 28 4 2" xfId="4345" xr:uid="{2C6FE61A-D2DE-42A0-97D3-315D956A8DE8}"/>
    <cellStyle name="Comma 7 28 5" xfId="1904" xr:uid="{2026E432-0184-4E1A-BFB2-298E2D6B1261}"/>
    <cellStyle name="Comma 7 28 5 2" xfId="4346" xr:uid="{A07B9A35-7E48-4B4B-AB57-342DB2EBF11F}"/>
    <cellStyle name="Comma 7 28 6" xfId="1905" xr:uid="{55BFC39E-07D8-4DFE-82D3-6E109D0C4271}"/>
    <cellStyle name="Comma 7 28 6 2" xfId="4347" xr:uid="{0003C3C9-127E-4524-8AE4-80F56F0D4115}"/>
    <cellStyle name="Comma 7 28 7" xfId="1906" xr:uid="{A64A4F74-715F-4ADE-ACA1-22C35AD5044D}"/>
    <cellStyle name="Comma 7 28 7 2" xfId="4348" xr:uid="{65742C8A-A0ED-4F03-8940-BC8D8F90481B}"/>
    <cellStyle name="Comma 7 28 8" xfId="1907" xr:uid="{DC4B589D-72A4-43EE-8790-C9D8E9A03161}"/>
    <cellStyle name="Comma 7 28 8 2" xfId="4349" xr:uid="{07683BAE-FD7B-4CFF-AB27-515AA9AF475B}"/>
    <cellStyle name="Comma 7 28 9" xfId="4342" xr:uid="{11D153EA-1A2D-4E49-8AA9-30F2D0E96F4C}"/>
    <cellStyle name="Comma 7 29" xfId="1908" xr:uid="{12078393-97A4-42B9-AD26-D58626815605}"/>
    <cellStyle name="Comma 7 29 2" xfId="1909" xr:uid="{808F0D8C-4932-4C98-8A3F-6226C00B5530}"/>
    <cellStyle name="Comma 7 29 2 2" xfId="4351" xr:uid="{0F8CFE3E-7007-4B53-92DF-22AB80EA1F26}"/>
    <cellStyle name="Comma 7 29 3" xfId="1910" xr:uid="{804D1CBC-A128-4237-A319-0147F42470CC}"/>
    <cellStyle name="Comma 7 29 3 2" xfId="4352" xr:uid="{E1BB4D34-D87D-4352-B765-6A159805A74A}"/>
    <cellStyle name="Comma 7 29 4" xfId="1911" xr:uid="{35CFE78D-1B2C-42B6-9D7B-6CA3295EEEBF}"/>
    <cellStyle name="Comma 7 29 4 2" xfId="4353" xr:uid="{E73BBED9-4A22-4DC4-A881-EF38D19482C0}"/>
    <cellStyle name="Comma 7 29 5" xfId="1912" xr:uid="{90B363E6-9305-471F-8D16-61DE5FCB747E}"/>
    <cellStyle name="Comma 7 29 5 2" xfId="4354" xr:uid="{4E74EBEB-AC43-4B8C-90E4-40E725B352D7}"/>
    <cellStyle name="Comma 7 29 6" xfId="1913" xr:uid="{5EF83AA7-09B4-4EB4-A7BD-D5F7F207A99E}"/>
    <cellStyle name="Comma 7 29 6 2" xfId="4355" xr:uid="{B46BFDDA-3123-4CD7-B7C7-572F4EC64EE6}"/>
    <cellStyle name="Comma 7 29 7" xfId="1914" xr:uid="{4CFA5CC4-AADE-4BE4-8BCF-8EEB5FFD7EC7}"/>
    <cellStyle name="Comma 7 29 7 2" xfId="4356" xr:uid="{0FD71F60-388E-493D-95C4-E7444F52CA6A}"/>
    <cellStyle name="Comma 7 29 8" xfId="1915" xr:uid="{40975340-458A-4EDE-9106-1E01561F62CE}"/>
    <cellStyle name="Comma 7 29 8 2" xfId="4357" xr:uid="{C17CD908-9B89-4640-9F32-CE2EE0298EE1}"/>
    <cellStyle name="Comma 7 29 9" xfId="4350" xr:uid="{37364715-2127-4EFE-BFD0-C8A4DA1A3778}"/>
    <cellStyle name="Comma 7 3" xfId="1916" xr:uid="{F6B78181-DC0D-4A54-9E8E-3E1A21733A72}"/>
    <cellStyle name="Comma 7 3 2" xfId="1917" xr:uid="{C1BAFAEF-C71A-4326-BA25-E8B8D8BBEA7A}"/>
    <cellStyle name="Comma 7 3 2 2" xfId="4359" xr:uid="{68CA15CA-4996-4F83-9FC7-DDE7161F17AE}"/>
    <cellStyle name="Comma 7 3 3" xfId="1918" xr:uid="{BC9D4F3C-D990-4430-8479-776AA85BDEA7}"/>
    <cellStyle name="Comma 7 3 3 2" xfId="4360" xr:uid="{657EC825-99E0-43B0-9517-F0BA83C5DDC5}"/>
    <cellStyle name="Comma 7 3 4" xfId="1919" xr:uid="{E25A4315-B0CB-49D2-9539-06B308154C78}"/>
    <cellStyle name="Comma 7 3 4 2" xfId="4361" xr:uid="{F42B345F-37CF-4976-B82E-52A65674920B}"/>
    <cellStyle name="Comma 7 3 5" xfId="1920" xr:uid="{15A63E83-88A0-4FDF-9A3F-A0E318863A18}"/>
    <cellStyle name="Comma 7 3 5 2" xfId="4362" xr:uid="{B2C24FD5-CC23-4BC7-8746-1781AE27BD1A}"/>
    <cellStyle name="Comma 7 3 6" xfId="1921" xr:uid="{18B78B4D-A437-4F21-963B-A64295770D5F}"/>
    <cellStyle name="Comma 7 3 6 2" xfId="4363" xr:uid="{8D197C38-A9E7-4EBC-9C19-9D0399C5AD80}"/>
    <cellStyle name="Comma 7 3 7" xfId="1922" xr:uid="{09565415-8C35-45A9-BD28-8A3ACCD52F0A}"/>
    <cellStyle name="Comma 7 3 7 2" xfId="4364" xr:uid="{CBDFA6BA-0983-424B-9B09-5FD38790DDC6}"/>
    <cellStyle name="Comma 7 3 8" xfId="1923" xr:uid="{F011E69B-F228-4F61-8BD3-45145E29878F}"/>
    <cellStyle name="Comma 7 3 8 2" xfId="4365" xr:uid="{98786311-E832-42F7-9F95-87F6543A192F}"/>
    <cellStyle name="Comma 7 3 9" xfId="4358" xr:uid="{68143216-B1A7-40C8-9BB7-42839A351F49}"/>
    <cellStyle name="Comma 7 30" xfId="1924" xr:uid="{6337FAAC-9064-4D30-B112-D116F32EEC33}"/>
    <cellStyle name="Comma 7 30 2" xfId="1925" xr:uid="{C80204AE-2629-47E8-A479-90F068C90602}"/>
    <cellStyle name="Comma 7 30 2 2" xfId="4367" xr:uid="{439CE0D8-C861-4035-9E0E-A3557E5C4F03}"/>
    <cellStyle name="Comma 7 30 3" xfId="1926" xr:uid="{6A15B635-3F61-4C6A-99E0-19D02F1A7741}"/>
    <cellStyle name="Comma 7 30 3 2" xfId="4368" xr:uid="{1BDB1C8B-5F54-4C23-8A5B-9D4614A2E80D}"/>
    <cellStyle name="Comma 7 30 4" xfId="1927" xr:uid="{DF3B5A7E-45E4-4732-9D64-AEBE8FDB06B0}"/>
    <cellStyle name="Comma 7 30 4 2" xfId="4369" xr:uid="{5E4D60B5-CFEB-4BFD-9C17-82F31E94F6C9}"/>
    <cellStyle name="Comma 7 30 5" xfId="1928" xr:uid="{127D49E0-9443-479C-BA8E-2F895782E585}"/>
    <cellStyle name="Comma 7 30 5 2" xfId="4370" xr:uid="{6223CD9C-1615-42F4-B758-03B2DD38EB08}"/>
    <cellStyle name="Comma 7 30 6" xfId="1929" xr:uid="{758E262C-2220-43AA-9636-A3DC735B9CD6}"/>
    <cellStyle name="Comma 7 30 6 2" xfId="4371" xr:uid="{D162BCCC-BF72-4E85-BFC7-CCD82E9EC051}"/>
    <cellStyle name="Comma 7 30 7" xfId="1930" xr:uid="{C853FB86-6097-49F5-A849-2A5D1CA70C0D}"/>
    <cellStyle name="Comma 7 30 7 2" xfId="4372" xr:uid="{A93D21EA-5134-43DD-8EF6-BD7C6FD4CA5A}"/>
    <cellStyle name="Comma 7 30 8" xfId="1931" xr:uid="{6C2D4251-1124-4783-84C0-AFD34F3D24B0}"/>
    <cellStyle name="Comma 7 30 8 2" xfId="4373" xr:uid="{2F9395E9-6882-4306-AD14-AD18B69991E9}"/>
    <cellStyle name="Comma 7 30 9" xfId="4366" xr:uid="{6C32498E-8B78-46F8-80FE-C979A81F209B}"/>
    <cellStyle name="Comma 7 31" xfId="1932" xr:uid="{7A531BAD-C11C-4AC1-AE58-18CD6332CD3B}"/>
    <cellStyle name="Comma 7 31 2" xfId="4374" xr:uid="{20B0316F-CC06-49F9-88FE-9C34116C4605}"/>
    <cellStyle name="Comma 7 32" xfId="1747" xr:uid="{D2DB1611-D04D-4534-B462-AA1E9D2EC09F}"/>
    <cellStyle name="Comma 7 32 2" xfId="4189" xr:uid="{AAA77A27-60D7-4480-A0D0-FEB98DA9D720}"/>
    <cellStyle name="Comma 7 33" xfId="3210" xr:uid="{07FD95DA-B2C2-4267-A78E-8E59DF67D1F5}"/>
    <cellStyle name="Comma 7 4" xfId="1933" xr:uid="{6A932C24-7D55-4FB5-A072-DB2A4F99B7A2}"/>
    <cellStyle name="Comma 7 4 2" xfId="1934" xr:uid="{8C5F6F6E-26DC-408A-AD76-95AB94EDDEE2}"/>
    <cellStyle name="Comma 7 4 2 2" xfId="4376" xr:uid="{C11793C0-0BFD-4889-A78A-2A1C727DD458}"/>
    <cellStyle name="Comma 7 4 3" xfId="1935" xr:uid="{61AA71F0-F09A-44FA-8FFB-31128279973B}"/>
    <cellStyle name="Comma 7 4 3 2" xfId="4377" xr:uid="{2442FB74-62A3-46CA-99EA-D27EF3E49037}"/>
    <cellStyle name="Comma 7 4 4" xfId="1936" xr:uid="{A6FAE675-9DDD-4C5F-98CB-404379E61113}"/>
    <cellStyle name="Comma 7 4 4 2" xfId="4378" xr:uid="{A1635336-1E37-48CE-85DC-00CA0D292495}"/>
    <cellStyle name="Comma 7 4 5" xfId="1937" xr:uid="{C7F54205-F45E-47AC-A347-625E7C83873A}"/>
    <cellStyle name="Comma 7 4 5 2" xfId="4379" xr:uid="{7CAC3DCF-5E28-4171-B0B1-E52A57BD8822}"/>
    <cellStyle name="Comma 7 4 6" xfId="1938" xr:uid="{A4F6BF6D-C548-45E6-945F-C05A1EDBE581}"/>
    <cellStyle name="Comma 7 4 6 2" xfId="4380" xr:uid="{70532C62-DFA9-432E-96D6-8E9928686229}"/>
    <cellStyle name="Comma 7 4 7" xfId="1939" xr:uid="{6FFC5AFB-0B54-4B03-8D80-92B9A9747F66}"/>
    <cellStyle name="Comma 7 4 7 2" xfId="4381" xr:uid="{9C17A457-0333-446A-9FD6-96CC537F9A6F}"/>
    <cellStyle name="Comma 7 4 8" xfId="1940" xr:uid="{8D775327-CF88-47E9-9399-F3C92A52DAF8}"/>
    <cellStyle name="Comma 7 4 8 2" xfId="4382" xr:uid="{AD1E3287-2FE2-49A6-8B60-BBE1EF9558D0}"/>
    <cellStyle name="Comma 7 4 9" xfId="4375" xr:uid="{1B87B4E1-FCEB-49FF-A8A4-3856BAD7999E}"/>
    <cellStyle name="Comma 7 5" xfId="1941" xr:uid="{10DCF210-77FC-41A3-8C84-E56E73EF848B}"/>
    <cellStyle name="Comma 7 5 2" xfId="1942" xr:uid="{54AAEF0A-2AFD-4535-A9B5-C2170967803F}"/>
    <cellStyle name="Comma 7 5 2 2" xfId="4384" xr:uid="{3AAA552B-08AF-4282-8087-520E7A27DFEA}"/>
    <cellStyle name="Comma 7 5 3" xfId="1943" xr:uid="{FA5610F9-460E-43E8-BE31-13EBD4230A7C}"/>
    <cellStyle name="Comma 7 5 3 2" xfId="4385" xr:uid="{C9BA7AE9-1619-4062-B07E-D6E7B1062C6B}"/>
    <cellStyle name="Comma 7 5 4" xfId="1944" xr:uid="{554BEDF8-4589-40AE-8412-1B39376C052C}"/>
    <cellStyle name="Comma 7 5 4 2" xfId="4386" xr:uid="{0857C5EA-DF1C-43BE-9F55-A07C93219E7A}"/>
    <cellStyle name="Comma 7 5 5" xfId="1945" xr:uid="{562D196A-A9F3-4CE0-BA52-09F3A50F4E2F}"/>
    <cellStyle name="Comma 7 5 5 2" xfId="4387" xr:uid="{DF5ACCF8-2A39-4760-A5D5-F4317C342AA6}"/>
    <cellStyle name="Comma 7 5 6" xfId="1946" xr:uid="{326570D0-D0EF-46F2-8900-C3F291452046}"/>
    <cellStyle name="Comma 7 5 6 2" xfId="4388" xr:uid="{D52F5198-5812-40E3-86E8-0149D833CBA2}"/>
    <cellStyle name="Comma 7 5 7" xfId="1947" xr:uid="{4161FB9E-FFC5-4136-B10A-71D2892E5F58}"/>
    <cellStyle name="Comma 7 5 7 2" xfId="4389" xr:uid="{D19220C9-3336-4E96-A67B-06EF043F1D5F}"/>
    <cellStyle name="Comma 7 5 8" xfId="1948" xr:uid="{63F0880C-A066-49A3-A01A-0C1C972D7C7B}"/>
    <cellStyle name="Comma 7 5 8 2" xfId="4390" xr:uid="{5392E45C-4723-4181-A186-BDBA2EBC31E5}"/>
    <cellStyle name="Comma 7 5 9" xfId="4383" xr:uid="{E3BEFE22-F786-4A6B-B50F-10276BB4F70D}"/>
    <cellStyle name="Comma 7 6" xfId="1949" xr:uid="{A68861F4-B90F-4F8E-87D6-A1844834E289}"/>
    <cellStyle name="Comma 7 6 2" xfId="1950" xr:uid="{76C64E3E-3835-4FDD-A54C-EC9171EBBD28}"/>
    <cellStyle name="Comma 7 6 2 2" xfId="4392" xr:uid="{C9D1E45A-0685-4FF9-BFC7-1F2347DD15CC}"/>
    <cellStyle name="Comma 7 6 3" xfId="1951" xr:uid="{AF4731AA-86C7-4B41-9260-F46956D4D453}"/>
    <cellStyle name="Comma 7 6 3 2" xfId="4393" xr:uid="{C5E26C0E-A06A-40AE-A6C8-D49F6804DF77}"/>
    <cellStyle name="Comma 7 6 4" xfId="1952" xr:uid="{540E11EE-2406-4D51-BC74-8448E00AA2C8}"/>
    <cellStyle name="Comma 7 6 4 2" xfId="4394" xr:uid="{03FF0348-81BE-4004-918E-2FE3E6893197}"/>
    <cellStyle name="Comma 7 6 5" xfId="1953" xr:uid="{30A5C7CD-AE19-41F9-A096-F0DA1E0A7E95}"/>
    <cellStyle name="Comma 7 6 5 2" xfId="4395" xr:uid="{97D77FD9-35CC-4AC8-ADCA-6BEDBEA90B89}"/>
    <cellStyle name="Comma 7 6 6" xfId="1954" xr:uid="{C8A9E448-FAB1-47BB-AC99-B9D0245AE823}"/>
    <cellStyle name="Comma 7 6 6 2" xfId="4396" xr:uid="{9D2AB7DC-0781-432E-959C-34B245C6BF0F}"/>
    <cellStyle name="Comma 7 6 7" xfId="1955" xr:uid="{82919A42-A5E6-41C3-97E6-1EF261A4C0D6}"/>
    <cellStyle name="Comma 7 6 7 2" xfId="4397" xr:uid="{ADEE1090-B6DA-4D64-A5BD-41CADCD27337}"/>
    <cellStyle name="Comma 7 6 8" xfId="1956" xr:uid="{DA3FDA4B-9489-4046-8570-154A3EF25E11}"/>
    <cellStyle name="Comma 7 6 8 2" xfId="4398" xr:uid="{A41CF5AA-A560-43B2-93A0-456F6C7E1561}"/>
    <cellStyle name="Comma 7 6 9" xfId="4391" xr:uid="{CB2322D2-1176-498C-8A4B-F5E72B5B189A}"/>
    <cellStyle name="Comma 7 7" xfId="1957" xr:uid="{C6E61E89-2C50-4C5D-B4F6-FD2BF6674E27}"/>
    <cellStyle name="Comma 7 7 2" xfId="1958" xr:uid="{2F7B8F39-7069-4C9F-98A8-2B345E037DF0}"/>
    <cellStyle name="Comma 7 7 2 2" xfId="4400" xr:uid="{1F7E64EF-9408-4275-A791-5A5AC085AED0}"/>
    <cellStyle name="Comma 7 7 3" xfId="1959" xr:uid="{FA42CB8B-01B0-48D9-B2CB-2804586E17E0}"/>
    <cellStyle name="Comma 7 7 3 2" xfId="4401" xr:uid="{2392F34D-7212-4B2E-B849-39ABA1471E0D}"/>
    <cellStyle name="Comma 7 7 4" xfId="1960" xr:uid="{1C4E371D-3713-4A78-8643-6CF9BB7DE372}"/>
    <cellStyle name="Comma 7 7 4 2" xfId="4402" xr:uid="{BAB3356B-572D-4F83-B7F5-16B74629EFA9}"/>
    <cellStyle name="Comma 7 7 5" xfId="1961" xr:uid="{C6BC9284-5901-4529-AEC9-8FAAE4385119}"/>
    <cellStyle name="Comma 7 7 5 2" xfId="4403" xr:uid="{13A38572-00BC-451F-B999-D4F7E6A750CB}"/>
    <cellStyle name="Comma 7 7 6" xfId="1962" xr:uid="{3962DFF4-4A6D-4BF9-B32C-D6B2F5BAFAB3}"/>
    <cellStyle name="Comma 7 7 6 2" xfId="4404" xr:uid="{DA212FAB-24C6-4FF3-820B-98DE4091BB94}"/>
    <cellStyle name="Comma 7 7 7" xfId="1963" xr:uid="{F5968813-C8B3-4DFA-B54A-8B4803F73BDC}"/>
    <cellStyle name="Comma 7 7 7 2" xfId="4405" xr:uid="{ECE16117-E77B-4EE3-8AFC-31DC913ADE29}"/>
    <cellStyle name="Comma 7 7 8" xfId="1964" xr:uid="{B3D2A71C-F200-457D-8EB4-64BD039A3AFE}"/>
    <cellStyle name="Comma 7 7 8 2" xfId="4406" xr:uid="{54EC14BC-FB0C-45B0-892A-A9B9CE75CD80}"/>
    <cellStyle name="Comma 7 7 9" xfId="4399" xr:uid="{6C05569C-CDEC-448C-B980-C10422085990}"/>
    <cellStyle name="Comma 7 8" xfId="1965" xr:uid="{AF59A71B-CB5C-4E03-BC9B-D0A967B9C19C}"/>
    <cellStyle name="Comma 7 8 2" xfId="1966" xr:uid="{BB98D108-8AF9-4E07-B6DA-727CBDF45A09}"/>
    <cellStyle name="Comma 7 8 2 2" xfId="4408" xr:uid="{281F02E6-21C4-49A4-AD0C-311E319015BC}"/>
    <cellStyle name="Comma 7 8 3" xfId="1967" xr:uid="{CA2969A9-E7FE-4C72-8AB8-6B0E3F626A53}"/>
    <cellStyle name="Comma 7 8 3 2" xfId="4409" xr:uid="{2C2D8C70-ACBD-4051-9CB5-2ADB4A76A875}"/>
    <cellStyle name="Comma 7 8 4" xfId="1968" xr:uid="{84CDA276-8562-4912-BB74-D8CD77B8149D}"/>
    <cellStyle name="Comma 7 8 4 2" xfId="4410" xr:uid="{F96508BB-09C4-4019-968A-1459C87E939E}"/>
    <cellStyle name="Comma 7 8 5" xfId="1969" xr:uid="{90AFCA42-7E7A-4F2E-93A7-1A0F06D69B36}"/>
    <cellStyle name="Comma 7 8 5 2" xfId="4411" xr:uid="{07EB8293-DDD8-4117-A902-8E292B7C3C3E}"/>
    <cellStyle name="Comma 7 8 6" xfId="1970" xr:uid="{7E33BF67-4A3E-4B97-8AA2-A8371EF3DEA0}"/>
    <cellStyle name="Comma 7 8 6 2" xfId="4412" xr:uid="{CCF19E1C-E540-443C-A395-B54247B30103}"/>
    <cellStyle name="Comma 7 8 7" xfId="1971" xr:uid="{9B73AA7A-BCD9-446F-A19A-6E89794006AC}"/>
    <cellStyle name="Comma 7 8 7 2" xfId="4413" xr:uid="{2B5DA120-C3BC-4983-A6F4-06E491CAE0D9}"/>
    <cellStyle name="Comma 7 8 8" xfId="1972" xr:uid="{780972EC-33F3-475A-B2DA-0953B2F200F9}"/>
    <cellStyle name="Comma 7 8 8 2" xfId="4414" xr:uid="{0361490B-E96A-494C-99C6-2CFCD6891CBA}"/>
    <cellStyle name="Comma 7 8 9" xfId="4407" xr:uid="{DD26DD74-C0AD-4936-BB6C-069868404567}"/>
    <cellStyle name="Comma 7 9" xfId="1973" xr:uid="{03F956B5-4A56-4928-BC98-891C2647093B}"/>
    <cellStyle name="Comma 7 9 2" xfId="1974" xr:uid="{3B5621D0-48A1-4BDC-9A8D-97621965E2EB}"/>
    <cellStyle name="Comma 7 9 2 2" xfId="4416" xr:uid="{99A8DDF2-E7CE-4ECA-8ADC-82CCA644B76D}"/>
    <cellStyle name="Comma 7 9 3" xfId="1975" xr:uid="{DAD49126-8853-481B-A65E-23E0454F7669}"/>
    <cellStyle name="Comma 7 9 3 2" xfId="4417" xr:uid="{F2886DF4-0C0A-4685-BFE0-2F9B6DA097C2}"/>
    <cellStyle name="Comma 7 9 4" xfId="1976" xr:uid="{BBD6650E-9322-4765-A984-4823F296AF8D}"/>
    <cellStyle name="Comma 7 9 4 2" xfId="4418" xr:uid="{CFAD7966-C41C-4BFE-A446-BDE1C6D9E93C}"/>
    <cellStyle name="Comma 7 9 5" xfId="1977" xr:uid="{F1BBB142-0158-4E8C-AE13-8B8AC2AF487B}"/>
    <cellStyle name="Comma 7 9 5 2" xfId="4419" xr:uid="{7608252E-A968-4648-A525-5016E4096957}"/>
    <cellStyle name="Comma 7 9 6" xfId="1978" xr:uid="{6B142D63-2F0B-45C2-8F08-604FFC733C33}"/>
    <cellStyle name="Comma 7 9 6 2" xfId="4420" xr:uid="{0033FC7D-0651-4746-87E2-C405695685E7}"/>
    <cellStyle name="Comma 7 9 7" xfId="1979" xr:uid="{60B601A9-C5FE-4881-ABF7-6256671153C5}"/>
    <cellStyle name="Comma 7 9 7 2" xfId="4421" xr:uid="{4964D2FB-A8FE-4CA9-9F99-E26DDB8B9E89}"/>
    <cellStyle name="Comma 7 9 8" xfId="1980" xr:uid="{C033C78A-4654-4B43-B2CB-48ADF3B47FE1}"/>
    <cellStyle name="Comma 7 9 8 2" xfId="4422" xr:uid="{99D3A0A1-ED4A-4036-9D69-3D39F3962D5E}"/>
    <cellStyle name="Comma 7 9 9" xfId="4415" xr:uid="{8C359B71-4413-44E7-ACDE-80F99EE06DE0}"/>
    <cellStyle name="Comma 70" xfId="1981" xr:uid="{2F1D7E20-9F22-4930-ADA1-8E49C3997ED8}"/>
    <cellStyle name="Comma 70 2" xfId="4423" xr:uid="{1DDE3991-557F-468D-A569-D1B882C684A0}"/>
    <cellStyle name="Comma 71" xfId="1982" xr:uid="{4071CB9A-E6CD-452B-9E9A-B13272DBF2C3}"/>
    <cellStyle name="Comma 71 2" xfId="4424" xr:uid="{928A8B03-1527-47E8-BBF1-B1F9EE95A564}"/>
    <cellStyle name="Comma 72" xfId="1983" xr:uid="{C57573F6-011F-4B33-9894-50E7A2840A0B}"/>
    <cellStyle name="Comma 72 2" xfId="4425" xr:uid="{7B2B02CD-1ACE-47FC-91A2-F9FE6191C351}"/>
    <cellStyle name="Comma 8" xfId="19" xr:uid="{9861D8A3-7E19-4CAB-AD68-1C8CC24CEBB3}"/>
    <cellStyle name="Comma 8 2" xfId="1985" xr:uid="{94565780-82A9-4A06-BC0F-1B9900B4107E}"/>
    <cellStyle name="Comma 8 2 2" xfId="4427" xr:uid="{EDB50419-FD37-4EE4-B7BD-F7A450296970}"/>
    <cellStyle name="Comma 8 3" xfId="1984" xr:uid="{C74C505D-7124-47CE-9972-61A6651128A1}"/>
    <cellStyle name="Comma 8 3 2" xfId="4426" xr:uid="{D492FEB5-1FA0-4462-A6DD-5B80BCA1A8E7}"/>
    <cellStyle name="Comma 8 4" xfId="3195" xr:uid="{837C362C-7532-43A8-AEF0-54C38E0B1697}"/>
    <cellStyle name="Comma 84 2" xfId="1986" xr:uid="{A4C189DD-3A41-40FB-8940-3E8214B9C61D}"/>
    <cellStyle name="Comma 84 2 2" xfId="4428" xr:uid="{FD2939C9-616E-460F-9E96-EBDE54D733B7}"/>
    <cellStyle name="Comma 84 3" xfId="1987" xr:uid="{4D13B962-1DE2-47F9-99A5-461826C7BD05}"/>
    <cellStyle name="Comma 84 3 2" xfId="4429" xr:uid="{B2F404A9-AB9D-47FF-BC6C-84C23A14C1B2}"/>
    <cellStyle name="Comma 84 4" xfId="1988" xr:uid="{3CAE56A8-EC3E-416C-9947-2DC8060E7E21}"/>
    <cellStyle name="Comma 84 4 2" xfId="4430" xr:uid="{110B3506-9636-4CE0-80A8-BCAE3EFCAF0F}"/>
    <cellStyle name="Comma 84 5" xfId="1989" xr:uid="{ED38E11E-1607-4B60-A12E-A875D46025E3}"/>
    <cellStyle name="Comma 84 5 2" xfId="4431" xr:uid="{23B787D7-6D28-4F91-ADF0-D1FEA3653ECE}"/>
    <cellStyle name="Comma 84 6" xfId="1990" xr:uid="{4AD3B40F-C3B3-4170-8C62-C6F9D4B1CB75}"/>
    <cellStyle name="Comma 84 6 2" xfId="4432" xr:uid="{8FCAFDED-2177-4F9B-B076-1043A967293F}"/>
    <cellStyle name="Comma 84 7" xfId="1991" xr:uid="{5A911CFD-DC61-4BB1-9024-839C3FFF20C3}"/>
    <cellStyle name="Comma 84 7 2" xfId="4433" xr:uid="{D1C792E8-A695-4A47-B53F-32DCE79D66A6}"/>
    <cellStyle name="Comma 84 8" xfId="1992" xr:uid="{9063B708-2BDC-402C-AC69-2813A94F23F0}"/>
    <cellStyle name="Comma 84 8 2" xfId="4434" xr:uid="{2F48524D-C87C-4CE3-9E0C-B1097C0CE519}"/>
    <cellStyle name="Comma 85 2" xfId="1993" xr:uid="{59D5E350-126B-45DC-9ACF-5C7405EEE10C}"/>
    <cellStyle name="Comma 85 2 2" xfId="4435" xr:uid="{1BCFB84F-6F1E-46A6-81E8-8053D76829E2}"/>
    <cellStyle name="Comma 85 3" xfId="1994" xr:uid="{E348A715-393C-4D65-AEB4-E4F54CFB8DB5}"/>
    <cellStyle name="Comma 85 3 2" xfId="4436" xr:uid="{6DB37112-C799-4531-B75C-76EC690C961D}"/>
    <cellStyle name="Comma 85 4" xfId="1995" xr:uid="{E7D9748D-4EA3-4501-92EC-4ED5851268B4}"/>
    <cellStyle name="Comma 85 4 2" xfId="4437" xr:uid="{D6783AB4-2354-41FD-8867-E51A41B1B857}"/>
    <cellStyle name="Comma 85 5" xfId="1996" xr:uid="{90A7C741-4C91-4EDC-A7EA-98BE1A445AEB}"/>
    <cellStyle name="Comma 85 5 2" xfId="4438" xr:uid="{5A6113A4-B55F-4C4E-A360-3100C5A06A5E}"/>
    <cellStyle name="Comma 85 6" xfId="1997" xr:uid="{D0DBF821-7856-49DF-A035-4F2C4D92B9A7}"/>
    <cellStyle name="Comma 85 6 2" xfId="4439" xr:uid="{546E63BF-8122-4205-9CC5-02DF1309345A}"/>
    <cellStyle name="Comma 85 7" xfId="1998" xr:uid="{D75E9E95-40E5-4BCD-822F-C374631EA882}"/>
    <cellStyle name="Comma 85 7 2" xfId="4440" xr:uid="{31213C08-5439-427F-8CE0-47922077A1C7}"/>
    <cellStyle name="Comma 85 8" xfId="1999" xr:uid="{AAFCA6F9-9F1C-4AFD-B12C-1D7C3637F45D}"/>
    <cellStyle name="Comma 85 8 2" xfId="4441" xr:uid="{E83DF78E-9157-470E-A716-E9E73017BB26}"/>
    <cellStyle name="Comma 87 2" xfId="2000" xr:uid="{D573AD62-88A9-4DB0-8542-689B1615E5B1}"/>
    <cellStyle name="Comma 87 2 2" xfId="4442" xr:uid="{32763A51-3B9C-44A8-8E22-270F1077731F}"/>
    <cellStyle name="Comma 87 3" xfId="2001" xr:uid="{95B9648C-3BDD-4AB7-B21D-426A78142497}"/>
    <cellStyle name="Comma 87 3 2" xfId="4443" xr:uid="{301B9A3D-5FA3-4532-97AD-6D582FAA823D}"/>
    <cellStyle name="Comma 87 4" xfId="2002" xr:uid="{E506FB0E-54EC-4928-8A0D-D279C989B425}"/>
    <cellStyle name="Comma 87 4 2" xfId="4444" xr:uid="{70B24B11-E9C8-49D7-937A-242A41E54319}"/>
    <cellStyle name="Comma 87 5" xfId="2003" xr:uid="{844CBBBB-F7FC-4356-AF69-4E41934B754E}"/>
    <cellStyle name="Comma 87 5 2" xfId="4445" xr:uid="{B33D4DCA-63E3-4223-BC38-E88D8B2CCCD9}"/>
    <cellStyle name="Comma 87 6" xfId="2004" xr:uid="{EB454080-331D-4FF2-AF7B-B0CF9444AD64}"/>
    <cellStyle name="Comma 87 6 2" xfId="4446" xr:uid="{E3838110-4641-42F5-BC33-293357D209D5}"/>
    <cellStyle name="Comma 87 7" xfId="2005" xr:uid="{E09A21F4-89F2-4FB9-B71B-638F88DFC09C}"/>
    <cellStyle name="Comma 87 7 2" xfId="4447" xr:uid="{C654B1EA-FE2A-418E-9C84-AC7B9DE474C5}"/>
    <cellStyle name="Comma 87 8" xfId="2006" xr:uid="{36BB3BA2-2C20-4941-8834-47C187881DFA}"/>
    <cellStyle name="Comma 87 8 2" xfId="4448" xr:uid="{41AB9CE1-7554-4054-BBAC-4F34BA6C1367}"/>
    <cellStyle name="Comma 88 2" xfId="2007" xr:uid="{CB300D91-265E-4CFC-BF40-26CE18E0373D}"/>
    <cellStyle name="Comma 88 2 2" xfId="4449" xr:uid="{2E76A614-60AB-4DD6-A27A-8FB0B89984FA}"/>
    <cellStyle name="Comma 88 3" xfId="2008" xr:uid="{A5FF55E7-279A-4B11-A1A7-AEEBDB2FFF0E}"/>
    <cellStyle name="Comma 88 3 2" xfId="4450" xr:uid="{6B324EBF-8E22-4E8A-9AD5-1E1C0122AAE4}"/>
    <cellStyle name="Comma 88 4" xfId="2009" xr:uid="{038FC3F7-1ABB-4D8E-99E4-EE2865A9C852}"/>
    <cellStyle name="Comma 88 4 2" xfId="4451" xr:uid="{7CD68351-7573-408E-8B82-6E40AEA14EA5}"/>
    <cellStyle name="Comma 88 5" xfId="2010" xr:uid="{B2EBB0DF-9E0A-40E8-89BB-BE8D6281FC55}"/>
    <cellStyle name="Comma 88 5 2" xfId="4452" xr:uid="{151108E3-F3E2-496C-8C65-1E362030BA5C}"/>
    <cellStyle name="Comma 88 6" xfId="2011" xr:uid="{3C320A41-ECD0-4D85-918D-9804E75E41FE}"/>
    <cellStyle name="Comma 88 6 2" xfId="4453" xr:uid="{3E1D748F-69F7-4D82-A5B7-7A4C8B749D8D}"/>
    <cellStyle name="Comma 88 7" xfId="2012" xr:uid="{B037F7E9-C276-4A5F-AE80-D1B2A1B991FE}"/>
    <cellStyle name="Comma 88 7 2" xfId="4454" xr:uid="{C67EB643-5D1A-47BF-BFC0-CF78AAA6DA96}"/>
    <cellStyle name="Comma 88 8" xfId="2013" xr:uid="{AC14EA05-10FF-4DEE-8C10-5D7103495543}"/>
    <cellStyle name="Comma 88 8 2" xfId="4455" xr:uid="{6750D6AF-6246-42A1-A9C0-457B55636CEE}"/>
    <cellStyle name="Comma 89 2" xfId="2014" xr:uid="{D746FB13-453E-4CCD-A357-10D9AF1807FF}"/>
    <cellStyle name="Comma 89 2 2" xfId="4456" xr:uid="{DAA5B927-2896-4F79-8BD0-CD201659D0C5}"/>
    <cellStyle name="Comma 89 3" xfId="2015" xr:uid="{C3CF4F1B-BEFF-43FA-BB89-19B831A5B95E}"/>
    <cellStyle name="Comma 89 3 2" xfId="4457" xr:uid="{A37799D6-6CC3-4D08-943D-8BE2440CE32B}"/>
    <cellStyle name="Comma 89 4" xfId="2016" xr:uid="{D8EB46BD-A0F6-45EC-A697-BA05EDEEB7FF}"/>
    <cellStyle name="Comma 89 4 2" xfId="4458" xr:uid="{AEA0784A-AA8A-4D3C-A1C7-68A945C624D4}"/>
    <cellStyle name="Comma 89 5" xfId="2017" xr:uid="{416701AA-F1C2-40ED-9673-C7EAA801F113}"/>
    <cellStyle name="Comma 89 5 2" xfId="4459" xr:uid="{5B4D5F12-84A0-493C-B509-96DD7EFDAEED}"/>
    <cellStyle name="Comma 89 6" xfId="2018" xr:uid="{CC522494-CF06-4869-B1F3-1ED4D1704C37}"/>
    <cellStyle name="Comma 89 6 2" xfId="4460" xr:uid="{981E9B93-2458-42BF-8903-DF76232E8A68}"/>
    <cellStyle name="Comma 89 7" xfId="2019" xr:uid="{6607F130-9F62-488E-876A-DA49B8C06579}"/>
    <cellStyle name="Comma 89 7 2" xfId="4461" xr:uid="{D53D81DB-8A89-4371-8298-4030402D3FCC}"/>
    <cellStyle name="Comma 89 8" xfId="2020" xr:uid="{C4105C56-23FE-47CA-BCDD-85FBBBFA1AB1}"/>
    <cellStyle name="Comma 89 8 2" xfId="4462" xr:uid="{5D762A9D-922A-4EF4-BFBB-428AF3C9B972}"/>
    <cellStyle name="Comma 9" xfId="2021" xr:uid="{29BA8322-4A5E-4C66-BEDD-4FF036450500}"/>
    <cellStyle name="Comma 9 2" xfId="62" xr:uid="{CF23BAFF-F63D-4E12-A81A-127BE819E333}"/>
    <cellStyle name="Comma 9 2 2" xfId="2022" xr:uid="{038A3129-2EA7-491B-9254-28511E911ACA}"/>
    <cellStyle name="Comma 9 2 2 2" xfId="4464" xr:uid="{3B013B9E-6E23-434B-94D6-8689D1D7E0DD}"/>
    <cellStyle name="Comma 9 2 3" xfId="3214" xr:uid="{F538B6D2-7B3A-4FED-B725-8F32D909D491}"/>
    <cellStyle name="Comma 9 3" xfId="2023" xr:uid="{708A3DBA-3F7A-426A-AF1E-93C651AFA117}"/>
    <cellStyle name="Comma 9 3 2" xfId="4465" xr:uid="{D0A96CBD-C133-498A-BBA2-3070B7A9B245}"/>
    <cellStyle name="Comma 9 4" xfId="2024" xr:uid="{6703E068-ED58-4152-998D-5F33F178EDD3}"/>
    <cellStyle name="Comma 9 4 2" xfId="4466" xr:uid="{0A25AEAE-E6EA-4DF8-87C1-A6633FCCF072}"/>
    <cellStyle name="Comma 9 5" xfId="2025" xr:uid="{5A7E3EA0-A08A-4A97-8172-4B028C7B2883}"/>
    <cellStyle name="Comma 9 5 2" xfId="4467" xr:uid="{3F6EA084-B08A-4030-871C-3AB2AED8E665}"/>
    <cellStyle name="Comma 9 6" xfId="2026" xr:uid="{3737A9BB-F65E-469A-ABE1-E9356E2CB773}"/>
    <cellStyle name="Comma 9 6 2" xfId="4468" xr:uid="{C8ECF437-D565-44CE-9A4A-1763760A2114}"/>
    <cellStyle name="Comma 9 7" xfId="2027" xr:uid="{2830B520-4F84-4200-AFEC-1172B3D098B7}"/>
    <cellStyle name="Comma 9 7 2" xfId="4469" xr:uid="{0086B397-1C11-4B43-B2BF-10184D6ED4C0}"/>
    <cellStyle name="Comma 9 8" xfId="2028" xr:uid="{AF67CC6F-4C01-4B79-BF82-BA5B9C706AA9}"/>
    <cellStyle name="Comma 9 8 2" xfId="4470" xr:uid="{0C6A7694-4694-4ABA-BB83-0BC20CE8B991}"/>
    <cellStyle name="Comma 9 9" xfId="4463" xr:uid="{DB5AF64F-4435-46AE-BB45-90805D69F0D2}"/>
    <cellStyle name="Comma 90 2" xfId="2029" xr:uid="{45E7D29B-E34C-43C3-A6E8-970132B380B8}"/>
    <cellStyle name="Comma 90 2 2" xfId="4471" xr:uid="{270A9B5B-7957-4D36-B01B-8E76726B1E95}"/>
    <cellStyle name="Comma 90 3" xfId="2030" xr:uid="{954C6C89-9090-4AF7-A466-694589FB8488}"/>
    <cellStyle name="Comma 90 3 2" xfId="4472" xr:uid="{A44A21EE-506C-4A0D-BF04-79E96869728C}"/>
    <cellStyle name="Comma 90 4" xfId="2031" xr:uid="{8A5EEEB7-C1F6-48AB-A34B-FBFB3FBBC87B}"/>
    <cellStyle name="Comma 90 4 2" xfId="4473" xr:uid="{A0D59491-652A-4DEE-A789-5B29E0AC148C}"/>
    <cellStyle name="Comma 90 5" xfId="2032" xr:uid="{4A5DACD1-1F05-4DD0-BD20-33F09603B1E5}"/>
    <cellStyle name="Comma 90 5 2" xfId="4474" xr:uid="{E68550F9-E77A-482B-BC7A-4371E8CE62B2}"/>
    <cellStyle name="Comma 90 6" xfId="2033" xr:uid="{A9B49150-F9C4-45E7-93BD-319A7716F5B8}"/>
    <cellStyle name="Comma 90 6 2" xfId="4475" xr:uid="{51AFB3EB-0152-4B97-A90A-EC8652DFC126}"/>
    <cellStyle name="Comma 90 7" xfId="2034" xr:uid="{728BA3E7-858B-440C-9157-9FD9757039EF}"/>
    <cellStyle name="Comma 90 7 2" xfId="4476" xr:uid="{03F912C4-850F-4B74-AF52-C8052C31804A}"/>
    <cellStyle name="Comma 90 8" xfId="2035" xr:uid="{4E268086-85C7-4F52-B6E0-4C1E6254993D}"/>
    <cellStyle name="Comma 90 8 2" xfId="4477" xr:uid="{0A50D874-69D7-4CEC-8873-D22F449F27BB}"/>
    <cellStyle name="Comma 91 2" xfId="2036" xr:uid="{6A923A6F-A5C9-4B9E-BE56-2A6F1B978DA5}"/>
    <cellStyle name="Comma 91 2 2" xfId="4478" xr:uid="{23F5BB8C-FB2C-4775-9754-24E41ADF16C4}"/>
    <cellStyle name="Comma 91 3" xfId="2037" xr:uid="{9536D8C7-9943-441C-86B6-EDB5E46EED0B}"/>
    <cellStyle name="Comma 91 3 2" xfId="4479" xr:uid="{5F5EDD21-19D7-46B7-A4BD-94919602648F}"/>
    <cellStyle name="Comma 91 4" xfId="2038" xr:uid="{CF66E47A-6CF5-4331-B71F-50630BF2D61D}"/>
    <cellStyle name="Comma 91 4 2" xfId="4480" xr:uid="{913A1300-0C40-4C24-A094-73FCBFF98AFC}"/>
    <cellStyle name="Comma 91 5" xfId="2039" xr:uid="{FD27EAC2-7A0D-4C08-9838-D28E19D46B2E}"/>
    <cellStyle name="Comma 91 5 2" xfId="4481" xr:uid="{C7322484-D368-4D75-AA0E-9CF0E9A2A5A7}"/>
    <cellStyle name="Comma 91 6" xfId="2040" xr:uid="{4B3890A4-E945-4905-AFE3-B77679C56578}"/>
    <cellStyle name="Comma 91 6 2" xfId="4482" xr:uid="{3B1B5CF9-C24E-421B-830F-C5743FBD08A6}"/>
    <cellStyle name="Comma 91 7" xfId="2041" xr:uid="{A650D6FF-EFAE-4C8E-83A6-A856CE31BFFB}"/>
    <cellStyle name="Comma 91 7 2" xfId="4483" xr:uid="{8A60D8DE-5891-4498-B581-E98565734D1B}"/>
    <cellStyle name="Comma 91 8" xfId="2042" xr:uid="{A449303D-60EB-4169-BFD2-65194B6B10DC}"/>
    <cellStyle name="Comma 91 8 2" xfId="4484" xr:uid="{CBE9FEAD-BC45-475D-8D5F-D2736F587060}"/>
    <cellStyle name="Comma 92 2" xfId="2043" xr:uid="{2706662C-3879-4A42-B170-5069F40A9C80}"/>
    <cellStyle name="Comma 92 2 2" xfId="4485" xr:uid="{52C8038F-2D89-4B3B-9BBC-2F2F8ABD76BE}"/>
    <cellStyle name="Comma 92 3" xfId="2044" xr:uid="{8DA057D1-49D4-441A-A130-EFF65DF5A932}"/>
    <cellStyle name="Comma 92 3 2" xfId="4486" xr:uid="{760C8C37-557D-44BF-A6EB-43757AC901FC}"/>
    <cellStyle name="Comma 92 4" xfId="2045" xr:uid="{9F7A3FCD-18C5-43AA-9D46-8131F89C1A4F}"/>
    <cellStyle name="Comma 92 4 2" xfId="4487" xr:uid="{C66715F3-CCF8-48F1-A90E-1235A6400E14}"/>
    <cellStyle name="Comma 92 5" xfId="2046" xr:uid="{54828FA1-5426-4200-8108-8852DA8B1C31}"/>
    <cellStyle name="Comma 92 5 2" xfId="4488" xr:uid="{3695526E-1672-43D8-9876-7CE438925B98}"/>
    <cellStyle name="Comma 92 6" xfId="2047" xr:uid="{7CA2C171-C933-4FCA-A2D8-746DBB7593C8}"/>
    <cellStyle name="Comma 92 6 2" xfId="4489" xr:uid="{CEAD4AFA-BE39-4507-9484-9FF499E4087B}"/>
    <cellStyle name="Comma 92 7" xfId="2048" xr:uid="{FC503F73-DFE8-47BC-834A-4541D5740366}"/>
    <cellStyle name="Comma 92 7 2" xfId="4490" xr:uid="{C21674EB-5DD6-4DFC-9480-372AD7B31EC5}"/>
    <cellStyle name="Comma 92 8" xfId="2049" xr:uid="{BD9951F9-5A6E-4609-B8B0-1673D3A6A7A2}"/>
    <cellStyle name="Comma 92 8 2" xfId="4491" xr:uid="{3BB04E99-A8CA-4019-8AF2-CB3106B1AC17}"/>
    <cellStyle name="Comma 93 2" xfId="2050" xr:uid="{699382C5-DADD-4BF0-9492-2FEB224B302B}"/>
    <cellStyle name="Comma 93 2 2" xfId="4492" xr:uid="{62D48266-2974-4AEB-B70A-BDBC1369610C}"/>
    <cellStyle name="Comma 93 3" xfId="2051" xr:uid="{2AB8AEAC-D2E9-4464-8F08-75ADB9B1AB75}"/>
    <cellStyle name="Comma 93 3 2" xfId="4493" xr:uid="{55677A10-9219-4464-AED0-425301CE6AE3}"/>
    <cellStyle name="Comma 93 4" xfId="2052" xr:uid="{103A88B4-2A6D-4CEB-A264-F1CFA28D8270}"/>
    <cellStyle name="Comma 93 4 2" xfId="4494" xr:uid="{638FB3F9-AAFF-4EEE-ACD2-DFF9400A37C2}"/>
    <cellStyle name="Comma 93 5" xfId="2053" xr:uid="{0DEFD42C-E0A3-477C-978C-6CE7C779E260}"/>
    <cellStyle name="Comma 93 5 2" xfId="4495" xr:uid="{1DFE634D-2EDD-4C7D-BD67-C0FAC4BDD8CA}"/>
    <cellStyle name="Comma 93 6" xfId="2054" xr:uid="{4566AAFB-3745-4E50-B909-EA806648D7FD}"/>
    <cellStyle name="Comma 93 6 2" xfId="4496" xr:uid="{8BA75EF5-E80B-4025-884F-44BEA544FE2F}"/>
    <cellStyle name="Comma 93 7" xfId="2055" xr:uid="{B0A52EA5-B8B9-4D86-BE39-D8418F4EC94E}"/>
    <cellStyle name="Comma 93 7 2" xfId="4497" xr:uid="{CE56D189-E49B-4809-9A25-4CAD1D7378A1}"/>
    <cellStyle name="Comma 93 8" xfId="2056" xr:uid="{958332E3-8359-4849-80C9-C650CA0D6AAE}"/>
    <cellStyle name="Comma 93 8 2" xfId="4498" xr:uid="{2749158C-C5B4-49F2-A643-6E892625D6A6}"/>
    <cellStyle name="Comma 94 2" xfId="2057" xr:uid="{D88D8011-6E11-46E0-B6ED-B7DDE038E32B}"/>
    <cellStyle name="Comma 94 2 2" xfId="4499" xr:uid="{6B008F8E-3B33-4D21-9A63-A1842264B1CA}"/>
    <cellStyle name="Comma 94 3" xfId="2058" xr:uid="{7EFCD80C-A1E6-4C38-9AA5-9306BCBADF97}"/>
    <cellStyle name="Comma 94 3 2" xfId="4500" xr:uid="{54AED566-861F-4490-8809-305D6E2F8060}"/>
    <cellStyle name="Comma 94 4" xfId="2059" xr:uid="{4F8EC480-46F4-4081-8488-E5AB297E67C1}"/>
    <cellStyle name="Comma 94 4 2" xfId="4501" xr:uid="{E846A939-5864-4DC4-B2E7-FAEFF480F3CA}"/>
    <cellStyle name="Comma 94 5" xfId="2060" xr:uid="{81015D49-01A0-4D96-90B7-6B377C4A8A56}"/>
    <cellStyle name="Comma 94 5 2" xfId="4502" xr:uid="{E83F6D9C-E9D9-42FC-BC8C-4526EC4DC918}"/>
    <cellStyle name="Comma 94 6" xfId="2061" xr:uid="{29D1E347-D05E-4AF2-BDFA-F33833A02793}"/>
    <cellStyle name="Comma 94 6 2" xfId="4503" xr:uid="{00923D76-5931-4922-BD2D-4DD0882513CC}"/>
    <cellStyle name="Comma 94 7" xfId="2062" xr:uid="{121D8D81-E901-433B-9083-61271DE64819}"/>
    <cellStyle name="Comma 94 7 2" xfId="4504" xr:uid="{312A3192-3AE3-456C-B92E-28F4C156FC05}"/>
    <cellStyle name="Comma 94 8" xfId="2063" xr:uid="{F9B69BAE-D6FE-4748-AC5D-8212058C364A}"/>
    <cellStyle name="Comma 94 8 2" xfId="4505" xr:uid="{7C67B660-FB78-4A8D-9FFC-638C8358C3EC}"/>
    <cellStyle name="Comma 95 2" xfId="2064" xr:uid="{F64E902B-CC39-4C22-A3CB-5FA2C63D74A4}"/>
    <cellStyle name="Comma 95 2 2" xfId="4506" xr:uid="{E1EBDD8A-307D-4BBD-B714-5CD7362F4D8B}"/>
    <cellStyle name="Comma 95 3" xfId="2065" xr:uid="{9FDBDBAE-0DE5-4EBF-B9C3-0B53F65DE92D}"/>
    <cellStyle name="Comma 95 3 2" xfId="4507" xr:uid="{7EC50F4E-A182-4819-98E2-E0B0E3247FC6}"/>
    <cellStyle name="Comma 95 4" xfId="2066" xr:uid="{2846EB71-644B-4EF7-8C65-A089D74A049D}"/>
    <cellStyle name="Comma 95 4 2" xfId="4508" xr:uid="{18D054FB-7B13-4EFB-B66A-DD2475A43591}"/>
    <cellStyle name="Comma 95 5" xfId="2067" xr:uid="{13655669-3C52-424A-9CC4-CAB82A2AC878}"/>
    <cellStyle name="Comma 95 5 2" xfId="4509" xr:uid="{4BA7B7F8-1461-4D7C-8323-5A33DD4947F1}"/>
    <cellStyle name="Comma 95 6" xfId="2068" xr:uid="{4D4E494F-A375-474A-A92D-D45633365768}"/>
    <cellStyle name="Comma 95 6 2" xfId="4510" xr:uid="{512C1E3B-3827-4E2C-B885-4E1E832162A2}"/>
    <cellStyle name="Comma 95 7" xfId="2069" xr:uid="{9D1BE853-8F8B-42F8-931B-B5804FBE0D64}"/>
    <cellStyle name="Comma 95 7 2" xfId="4511" xr:uid="{E5019671-B8DB-4513-80B8-A081094639D8}"/>
    <cellStyle name="Comma 95 8" xfId="2070" xr:uid="{DD1AF030-DA23-4FCB-B071-3B4127FCD0A6}"/>
    <cellStyle name="Comma 95 8 2" xfId="4512" xr:uid="{4FB41969-BF06-494F-BE05-E8D9787586D8}"/>
    <cellStyle name="Comma 96" xfId="2071" xr:uid="{284A4D4B-BFF2-4C7F-82E0-654C569D6978}"/>
    <cellStyle name="Comma 96 2" xfId="2072" xr:uid="{91F688B4-0DF7-473C-B9CE-7EE50AEAC269}"/>
    <cellStyle name="Comma 96 2 2" xfId="4513" xr:uid="{968280CB-394C-40C2-B733-EC2B1B9D7916}"/>
    <cellStyle name="Comma 96 3" xfId="2073" xr:uid="{7AF610C8-5ABE-4E4E-A94A-2F267132F853}"/>
    <cellStyle name="Comma 96 3 2" xfId="4514" xr:uid="{AD1F0448-E327-4F67-A282-60865D59F3A8}"/>
    <cellStyle name="Comma 96 4" xfId="2074" xr:uid="{71C7A805-A6BE-4161-8742-8CA266BB54C9}"/>
    <cellStyle name="Comma 96 4 2" xfId="4515" xr:uid="{85631341-A238-442F-80B9-243B4515ECFC}"/>
    <cellStyle name="Comma 96 5" xfId="2075" xr:uid="{CBC1E4F7-D60A-42AE-AAF1-5AAF8AAE1E14}"/>
    <cellStyle name="Comma 96 5 2" xfId="4516" xr:uid="{C7FE1AD9-5640-492F-B1AE-4BB143A47A3E}"/>
    <cellStyle name="Comma 96 6" xfId="2076" xr:uid="{4E1BA846-88FA-4313-AA95-9708CE4C38B3}"/>
    <cellStyle name="Comma 96 6 2" xfId="4517" xr:uid="{D02CEB75-D41B-451D-8DC7-856480A0D83E}"/>
    <cellStyle name="Comma 96 7" xfId="2077" xr:uid="{390022F8-E9AB-4A2A-9B74-6D95E8109C11}"/>
    <cellStyle name="Comma 96 7 2" xfId="4518" xr:uid="{45CD8104-A662-46C3-B59A-8CE4CC1F9AD6}"/>
    <cellStyle name="Comma 96 8" xfId="2078" xr:uid="{A2683DB7-377D-4A17-8FB8-A0949070B3C3}"/>
    <cellStyle name="Comma 96 8 2" xfId="4519" xr:uid="{E3FF0D88-565E-4F05-95D9-6A70F2646DF8}"/>
    <cellStyle name="Comma 97 2" xfId="2079" xr:uid="{B4314D1A-8774-4494-B6A8-6BF77CBDC4D0}"/>
    <cellStyle name="Comma 97 2 2" xfId="4520" xr:uid="{EABA33ED-A736-48B1-AF52-35F686CA43E9}"/>
    <cellStyle name="Comma 97 3" xfId="2080" xr:uid="{8A0CB764-19FE-4C33-9FAB-D5DF73D96C5B}"/>
    <cellStyle name="Comma 97 3 2" xfId="4521" xr:uid="{EE2F3582-7644-4BBE-9136-EB53862F9AA2}"/>
    <cellStyle name="Comma 97 4" xfId="2081" xr:uid="{BACBED6F-38C3-4229-975E-6B5462F908B4}"/>
    <cellStyle name="Comma 97 4 2" xfId="4522" xr:uid="{1745E54B-2C6A-47B9-B122-A8C2C9BBD318}"/>
    <cellStyle name="Comma 97 5" xfId="2082" xr:uid="{9392FE74-51E8-4D6C-92B3-2A6A6F86989E}"/>
    <cellStyle name="Comma 97 5 2" xfId="4523" xr:uid="{A7AFFF6A-90CC-4FE8-83E9-DB292D91C525}"/>
    <cellStyle name="Comma 97 6" xfId="2083" xr:uid="{41A821E5-FDA1-4342-8095-17E98D070648}"/>
    <cellStyle name="Comma 97 6 2" xfId="4524" xr:uid="{782C577F-B5AF-4BDB-8607-84CDDE03CAFA}"/>
    <cellStyle name="Comma 97 7" xfId="2084" xr:uid="{0B253159-DFFD-4870-98F5-B31789B84DC7}"/>
    <cellStyle name="Comma 97 7 2" xfId="4525" xr:uid="{41E42618-C2EC-41A3-ACBC-1F1D81D23A54}"/>
    <cellStyle name="Comma 97 8" xfId="2085" xr:uid="{E29A61FB-D1A8-4CDA-A76E-7BF5382446C9}"/>
    <cellStyle name="Comma 97 8 2" xfId="4526" xr:uid="{E2A5D1DB-5D9C-4C89-91AF-1BE2F1D201DD}"/>
    <cellStyle name="Comma_Quarterly Result June 06(f) 2 2 2 2 2" xfId="9" xr:uid="{00000000-0005-0000-0000-000006000000}"/>
    <cellStyle name="Comma_Quarterly Result June 06(f) 2 2 3 2" xfId="5" xr:uid="{00000000-0005-0000-0000-000007000000}"/>
    <cellStyle name="Comma_Quarterly Result June 06(f) 2 3 2 2" xfId="10" xr:uid="{00000000-0005-0000-0000-000008000000}"/>
    <cellStyle name="Comma_Quarterly Result June 06(f) 3 3 2 2" xfId="8" xr:uid="{00000000-0005-0000-0000-000009000000}"/>
    <cellStyle name="Comma0" xfId="2086" xr:uid="{D408CEEC-F16C-432A-8E89-408EAFECCB72}"/>
    <cellStyle name="Comma0 2" xfId="2087" xr:uid="{E7F019FC-D0DB-4780-B3AC-74AACFE73A20}"/>
    <cellStyle name="Comma0 3" xfId="2088" xr:uid="{12389B1F-0D9B-4692-A18F-DCE7875CB93F}"/>
    <cellStyle name="Currency0" xfId="2089" xr:uid="{1164BC90-36DB-443F-9296-AC94D47F44C9}"/>
    <cellStyle name="Currency0 2" xfId="2090" xr:uid="{082FB898-5836-4881-8E18-39161E1044E9}"/>
    <cellStyle name="Currency0 3" xfId="2091" xr:uid="{244F9725-F09A-44F6-9D48-5A441984831B}"/>
    <cellStyle name="Date" xfId="2092" xr:uid="{16BDBB19-E0F3-4C05-864D-BB3D64D0897A}"/>
    <cellStyle name="Date 2" xfId="2093" xr:uid="{2F872AED-EF1F-482F-963C-EE373F48B4F1}"/>
    <cellStyle name="Date 3" xfId="2094" xr:uid="{CFB88ECB-4ABB-4A31-A02C-8CAA670A6D4B}"/>
    <cellStyle name="Dezimal [0]_Compiling Utility Macros" xfId="2095" xr:uid="{D52404D5-C4A4-4D12-A490-E74419F917DB}"/>
    <cellStyle name="Dezimal_Compiling Utility Macros" xfId="2096" xr:uid="{51499451-253F-4665-8A6A-EEA4A212DBFE}"/>
    <cellStyle name="Explanatory Text 2" xfId="2097" xr:uid="{A949BAB1-5B9D-4564-B749-D113FD505941}"/>
    <cellStyle name="Explanatory Text 2 2" xfId="2098" xr:uid="{9A538092-0118-4166-AFDF-2457558ABB67}"/>
    <cellStyle name="Explanatory Text 2 2 2" xfId="2099" xr:uid="{C97E6A75-131E-4ED7-9A45-BE215809F5DC}"/>
    <cellStyle name="Explanatory Text 2 2 2 2" xfId="2100" xr:uid="{1E309E47-1D18-47FD-8229-059C624587CC}"/>
    <cellStyle name="Explanatory Text 2 2 2 2 2" xfId="2101" xr:uid="{88635781-4FF4-49AC-A76F-41367005707C}"/>
    <cellStyle name="Explanatory Text 2 2 2 2 3" xfId="2102" xr:uid="{477872D9-C922-4755-94B2-8623BB9FF0F2}"/>
    <cellStyle name="Explanatory Text 2 2 2 2 4" xfId="2103" xr:uid="{13BB29DD-90AA-4848-8C52-60C66ECED8E6}"/>
    <cellStyle name="Explanatory Text 2 2 2 2 5" xfId="2104" xr:uid="{28E00C2D-2998-4A4A-91CA-1B13E60685F1}"/>
    <cellStyle name="Explanatory Text 2 2 2 3" xfId="2105" xr:uid="{AE6E9C3A-5048-4FCA-B552-8A9B8E871B16}"/>
    <cellStyle name="Explanatory Text 2 2 2 4" xfId="2106" xr:uid="{FF0D5C43-5727-47B7-9689-563B1F8D40C2}"/>
    <cellStyle name="Explanatory Text 2 2 2 5" xfId="2107" xr:uid="{77AD667A-1835-42C6-BF25-DB2D86D5AFD2}"/>
    <cellStyle name="Explanatory Text 2 2 3" xfId="2108" xr:uid="{80B0E5C1-1362-42F8-9329-13B5A7861E0C}"/>
    <cellStyle name="Explanatory Text 2 2 4" xfId="2109" xr:uid="{4AB3459C-49BC-40B2-AB2D-8E0A226203A4}"/>
    <cellStyle name="Explanatory Text 2 2 5" xfId="2110" xr:uid="{6C92E871-1006-4A43-817C-F9ED87D9B8E1}"/>
    <cellStyle name="Explanatory Text 2 2 6" xfId="2111" xr:uid="{4CD0A854-8A07-4B35-8CF2-E98A416501A0}"/>
    <cellStyle name="Explanatory Text 2 3" xfId="2112" xr:uid="{337B28B2-8683-41D6-A9AA-0F8840A431D0}"/>
    <cellStyle name="Explanatory Text 2 4" xfId="2113" xr:uid="{9F01DEF2-EB7A-45C7-A46B-E9D1851008B7}"/>
    <cellStyle name="Explanatory Text 2 5" xfId="2114" xr:uid="{235B9452-CCE0-4810-9A90-48DF180F106F}"/>
    <cellStyle name="Explanatory Text 2 6" xfId="2115" xr:uid="{33D8019A-9D33-4C26-B491-EA8EBDBBEF89}"/>
    <cellStyle name="Explanatory Text 2 7" xfId="2116" xr:uid="{3A034C37-CE1E-46EF-8841-81D3544EDDF8}"/>
    <cellStyle name="Explanatory Text 2 8" xfId="2117" xr:uid="{76F46215-61E6-43F5-8B0D-1BA58345B4E3}"/>
    <cellStyle name="Explanatory Text 3" xfId="2118" xr:uid="{AEC0DAC7-12BA-43A3-A369-473E2964F175}"/>
    <cellStyle name="Fixed" xfId="2119" xr:uid="{54420E40-D90D-4361-A419-B7808F02C00B}"/>
    <cellStyle name="Fixed 2" xfId="2120" xr:uid="{C57446BD-5933-4353-A0F9-DC157D832A37}"/>
    <cellStyle name="Fixed 3" xfId="2121" xr:uid="{1BA8DF71-D75F-4250-A4C5-0C6E6D267B9B}"/>
    <cellStyle name="Good 2" xfId="2122" xr:uid="{407D1039-8FAD-406E-94BD-BCA337B6B0EA}"/>
    <cellStyle name="Good 2 2" xfId="2123" xr:uid="{07DD9A31-3683-4147-B2D5-2663886E5529}"/>
    <cellStyle name="Good 2 2 2" xfId="2124" xr:uid="{D72EEFFA-4A0B-42BE-A1AE-516EDD0E708B}"/>
    <cellStyle name="Good 2 2 2 2" xfId="2125" xr:uid="{5A76D467-C5BA-4624-9900-473444333049}"/>
    <cellStyle name="Good 2 2 2 2 2" xfId="2126" xr:uid="{AED3AE3A-0FBA-4564-9523-8244468D8E1D}"/>
    <cellStyle name="Good 2 2 2 2 3" xfId="2127" xr:uid="{63A09A27-EF78-4B57-989F-7103E40EB362}"/>
    <cellStyle name="Good 2 2 2 2 4" xfId="2128" xr:uid="{C571F7E1-4254-4A67-87F4-981836542119}"/>
    <cellStyle name="Good 2 2 2 2 5" xfId="2129" xr:uid="{F232FCD6-8D6C-4EDE-932C-341397593ED5}"/>
    <cellStyle name="Good 2 2 2 3" xfId="2130" xr:uid="{46877118-3EB9-41F5-AB1F-B1A00B7D2087}"/>
    <cellStyle name="Good 2 2 2 4" xfId="2131" xr:uid="{685A018E-D6A2-44F1-B702-14F3CD41A8B9}"/>
    <cellStyle name="Good 2 2 2 5" xfId="2132" xr:uid="{B1CE41CD-FBAC-4C3B-8F1E-6A61AADB9BA6}"/>
    <cellStyle name="Good 2 2 3" xfId="2133" xr:uid="{46907AD6-6D0F-4CDB-95A0-3B4616396283}"/>
    <cellStyle name="Good 2 2 4" xfId="2134" xr:uid="{8A59885D-D676-42A9-A28A-30C657936ADD}"/>
    <cellStyle name="Good 2 2 5" xfId="2135" xr:uid="{06CE66A4-4300-4E82-BF82-95309549493C}"/>
    <cellStyle name="Good 2 2 6" xfId="2136" xr:uid="{05554DA6-0348-47A2-9821-334725ED78E3}"/>
    <cellStyle name="Good 2 3" xfId="2137" xr:uid="{8512FBBF-BFAE-48FC-95B8-ED48178DB201}"/>
    <cellStyle name="Good 2 4" xfId="2138" xr:uid="{66522435-B1A8-4C2D-88D1-86CDAD9E29AF}"/>
    <cellStyle name="Good 2 5" xfId="2139" xr:uid="{FA7B9BE6-0AE1-416E-AE90-3ECA2FF46931}"/>
    <cellStyle name="Good 2 6" xfId="2140" xr:uid="{F9968E98-B7AA-4E45-83A0-60A41F5F2C11}"/>
    <cellStyle name="Good 2 7" xfId="2141" xr:uid="{109ACCF5-2745-49F6-9124-F034AD707243}"/>
    <cellStyle name="Good 2 8" xfId="2142" xr:uid="{039D7EAB-CFCB-4028-A3AF-71EB1FD85C61}"/>
    <cellStyle name="Good 3" xfId="2143" xr:uid="{0F86D35D-8D76-4C5D-AFA3-6CAA58B7F0E5}"/>
    <cellStyle name="Header1" xfId="2144" xr:uid="{086D39B3-5A38-4745-B4CC-B6323708C0F1}"/>
    <cellStyle name="Header2" xfId="2145" xr:uid="{6B3EE725-8B82-4147-9518-C6C382024A9F}"/>
    <cellStyle name="Header2 2" xfId="4527" xr:uid="{E12172B5-ECDA-4302-A18B-6A79CF97CA5A}"/>
    <cellStyle name="Heading 1 2" xfId="2146" xr:uid="{08A5995B-E549-41E0-BF0B-4D50F5E48DE6}"/>
    <cellStyle name="Heading 1 2 2" xfId="2147" xr:uid="{8730FC44-154E-4BA0-91FF-14461A1C6814}"/>
    <cellStyle name="Heading 1 2 2 2" xfId="2148" xr:uid="{3B6CAFF8-4C25-4B84-BE62-704D521365EE}"/>
    <cellStyle name="Heading 1 2 2 2 2" xfId="2149" xr:uid="{15C3297A-6C87-4265-8CA1-23F30F948C8C}"/>
    <cellStyle name="Heading 1 2 2 2 2 2" xfId="2150" xr:uid="{B5E5CF8B-6D17-4EF4-82C0-F85F8B0BFBF4}"/>
    <cellStyle name="Heading 1 2 2 2 2 3" xfId="2151" xr:uid="{C73312B8-2F3D-414A-B5F2-F9BE4B491F96}"/>
    <cellStyle name="Heading 1 2 2 2 2 4" xfId="2152" xr:uid="{2B3EE90A-E419-4673-918B-0A92BE25DDEE}"/>
    <cellStyle name="Heading 1 2 2 2 2 5" xfId="2153" xr:uid="{48AF251F-513C-4973-9398-DD9B9C245891}"/>
    <cellStyle name="Heading 1 2 2 2 3" xfId="2154" xr:uid="{B719DF7E-F839-4E26-A33E-17257FF1736B}"/>
    <cellStyle name="Heading 1 2 2 2 4" xfId="2155" xr:uid="{01003C5C-A376-48FB-83F4-5E6FCB0A7035}"/>
    <cellStyle name="Heading 1 2 2 2 5" xfId="2156" xr:uid="{FD6BFD0F-951A-48C2-A716-7732C953100E}"/>
    <cellStyle name="Heading 1 2 2 3" xfId="2157" xr:uid="{34C822B3-83B7-4BDF-B492-35028CC7AC25}"/>
    <cellStyle name="Heading 1 2 2 4" xfId="2158" xr:uid="{BAAA9AD6-354F-4E38-BCB0-A153C0C29628}"/>
    <cellStyle name="Heading 1 2 2 5" xfId="2159" xr:uid="{3CB847D3-0BB8-4DC4-A351-DF8A531B71AE}"/>
    <cellStyle name="Heading 1 2 2 6" xfId="2160" xr:uid="{369B3C73-2726-4D9B-9CAB-D50331384FE4}"/>
    <cellStyle name="Heading 1 2 3" xfId="2161" xr:uid="{ED72FDD3-9FF8-4783-A8F8-F9FA56695846}"/>
    <cellStyle name="Heading 1 2 4" xfId="2162" xr:uid="{4AEC51D9-015A-4A3D-B588-EB23D2DF5E1F}"/>
    <cellStyle name="Heading 1 2 5" xfId="2163" xr:uid="{3487F66F-360C-4097-BD5F-5E0204618158}"/>
    <cellStyle name="Heading 1 2 6" xfId="2164" xr:uid="{105CC4E5-A56B-46DD-8903-7B182A58847C}"/>
    <cellStyle name="Heading 1 2 7" xfId="2165" xr:uid="{3ABA94D4-0513-4EAE-BD95-6C9ACD30EB76}"/>
    <cellStyle name="Heading 1 2 8" xfId="2166" xr:uid="{C9C26733-7648-432E-BBA2-C5668C522024}"/>
    <cellStyle name="Heading 1 3" xfId="2167" xr:uid="{6A8F0DAF-B11E-455E-9AA1-CC4F077593D4}"/>
    <cellStyle name="Heading 2 2" xfId="2168" xr:uid="{92187E48-EFE0-45D5-B7F8-485AEA4623C1}"/>
    <cellStyle name="Heading 2 2 2" xfId="2169" xr:uid="{9632DFFE-9ECD-4381-A95D-465E7FBE5957}"/>
    <cellStyle name="Heading 2 2 2 2" xfId="2170" xr:uid="{AA95BE57-B9F6-48CF-8DF5-3DDEC57B033C}"/>
    <cellStyle name="Heading 2 2 2 2 2" xfId="2171" xr:uid="{3741EA62-AAA4-432A-AFB9-27D78510B0F5}"/>
    <cellStyle name="Heading 2 2 2 2 2 2" xfId="2172" xr:uid="{76B897C6-879C-46B5-BFE9-02C13B9A5EAE}"/>
    <cellStyle name="Heading 2 2 2 2 2 3" xfId="2173" xr:uid="{0E4EDD43-55CD-4DF0-A5E7-18D537773E91}"/>
    <cellStyle name="Heading 2 2 2 2 2 4" xfId="2174" xr:uid="{6C8A1B9D-6201-4D8A-8971-FB0B1EC19815}"/>
    <cellStyle name="Heading 2 2 2 2 2 5" xfId="2175" xr:uid="{632C2D0D-EF87-4CA5-B2F1-B74007355A5D}"/>
    <cellStyle name="Heading 2 2 2 2 3" xfId="2176" xr:uid="{181653AE-72CA-4EAB-B8EC-5E6324212B5A}"/>
    <cellStyle name="Heading 2 2 2 2 4" xfId="2177" xr:uid="{1B5E448E-CA77-4A2F-8026-98621A7083B0}"/>
    <cellStyle name="Heading 2 2 2 2 5" xfId="2178" xr:uid="{10146361-7806-4251-986A-78423839FD12}"/>
    <cellStyle name="Heading 2 2 2 3" xfId="2179" xr:uid="{6B6E7356-BC5D-4C07-90AF-C27F72303B4A}"/>
    <cellStyle name="Heading 2 2 2 4" xfId="2180" xr:uid="{177AAAFE-B4EA-4D58-AEEB-ACC50AC5C042}"/>
    <cellStyle name="Heading 2 2 2 5" xfId="2181" xr:uid="{B71B87F6-C6F2-4AF5-9DF1-AD8202D0B590}"/>
    <cellStyle name="Heading 2 2 2 6" xfId="2182" xr:uid="{8482215A-4BA4-42D3-B5E2-B603BF0EA403}"/>
    <cellStyle name="Heading 2 2 3" xfId="2183" xr:uid="{65724966-6FA4-4B38-9863-5A90CDEC8BFF}"/>
    <cellStyle name="Heading 2 2 4" xfId="2184" xr:uid="{3B12E2C3-B0B8-465E-B6C5-4EA54ED79F12}"/>
    <cellStyle name="Heading 2 2 5" xfId="2185" xr:uid="{53DFF1FA-F061-4DEC-838C-6FFF96B53CD0}"/>
    <cellStyle name="Heading 2 2 6" xfId="2186" xr:uid="{F6191A41-A6BB-48FB-AEE4-ED394933C076}"/>
    <cellStyle name="Heading 2 2 7" xfId="2187" xr:uid="{FA7137F6-F1CA-484F-BECF-24B6B917F7AE}"/>
    <cellStyle name="Heading 2 2 8" xfId="2188" xr:uid="{1FC393A6-B945-48C6-9FD0-ACF842E5C2EF}"/>
    <cellStyle name="Heading 2 3" xfId="2189" xr:uid="{8D3D0305-634B-4E98-BC00-E468A6BCA4A5}"/>
    <cellStyle name="Heading 3 2" xfId="2190" xr:uid="{0BE6B8E4-200C-4373-9BE0-4FE9AAA6C79B}"/>
    <cellStyle name="Heading 3 2 2" xfId="2191" xr:uid="{DB3BBE17-F600-4406-B680-C4E72D80F6A3}"/>
    <cellStyle name="Heading 3 2 2 2" xfId="2192" xr:uid="{801D4063-41B2-4026-8CB7-65D9951B249C}"/>
    <cellStyle name="Heading 3 2 2 2 2" xfId="2193" xr:uid="{E376F9EA-A8C2-4D5A-A4E6-54DC713B7586}"/>
    <cellStyle name="Heading 3 2 2 2 2 2" xfId="2194" xr:uid="{D1A6F5EF-64A7-4B3D-9E85-8589DC5A3203}"/>
    <cellStyle name="Heading 3 2 2 2 2 3" xfId="2195" xr:uid="{118D730B-9349-4702-8D00-2C35D38BEEA5}"/>
    <cellStyle name="Heading 3 2 2 2 2 4" xfId="2196" xr:uid="{A742D52E-E1F4-4944-8E00-7D6C9C905AAC}"/>
    <cellStyle name="Heading 3 2 2 2 2 5" xfId="2197" xr:uid="{59475CBB-CD3B-403C-BFD1-E686850E4837}"/>
    <cellStyle name="Heading 3 2 2 2 3" xfId="2198" xr:uid="{AE3C6539-679D-44B4-9DE9-4357B1EC1004}"/>
    <cellStyle name="Heading 3 2 2 2 4" xfId="2199" xr:uid="{4A2A319E-5FE2-4D7B-9D8E-01C17422CA4A}"/>
    <cellStyle name="Heading 3 2 2 2 5" xfId="2200" xr:uid="{ED8845EE-67AC-462D-87B4-93D31D954CE5}"/>
    <cellStyle name="Heading 3 2 2 3" xfId="2201" xr:uid="{EFFBB80D-DEBE-485B-A9E1-6F87D01C9867}"/>
    <cellStyle name="Heading 3 2 2 4" xfId="2202" xr:uid="{DAC96884-47F5-4E27-94D1-9DED245B1183}"/>
    <cellStyle name="Heading 3 2 2 5" xfId="2203" xr:uid="{32744BC0-F37D-4803-8D72-41DFCF0E5CCE}"/>
    <cellStyle name="Heading 3 2 2 6" xfId="2204" xr:uid="{E37763EE-D058-48D8-A66B-D331F9869686}"/>
    <cellStyle name="Heading 3 2 3" xfId="2205" xr:uid="{CABCC318-41E1-4E4E-8709-D76F7A8FFB51}"/>
    <cellStyle name="Heading 3 2 4" xfId="2206" xr:uid="{E397FB7A-EFDF-4EBA-A14B-1CF5949A448E}"/>
    <cellStyle name="Heading 3 2 5" xfId="2207" xr:uid="{D3456C03-245A-4E99-9A5E-D2351A3CEB5C}"/>
    <cellStyle name="Heading 3 2 6" xfId="2208" xr:uid="{2E4D0D35-8C8D-4D09-9C40-5FA9A327D005}"/>
    <cellStyle name="Heading 3 2 7" xfId="2209" xr:uid="{43CE2471-6085-437D-855C-988495E3A2F2}"/>
    <cellStyle name="Heading 3 2 8" xfId="2210" xr:uid="{924B4149-F59F-4CF2-A4E9-23268F8EFE3E}"/>
    <cellStyle name="Heading 3 3" xfId="2211" xr:uid="{0E9F38E4-FFC2-4330-87F7-071D83B79DE9}"/>
    <cellStyle name="Heading 4 2" xfId="2212" xr:uid="{68ADA872-90DC-493A-8CAC-907D7701A224}"/>
    <cellStyle name="Heading 4 2 2" xfId="2213" xr:uid="{B16E8802-472B-46C4-A639-59576F9B6807}"/>
    <cellStyle name="Heading 4 2 2 2" xfId="2214" xr:uid="{7A38DB33-FF20-45D2-91DB-CCDBC909B04C}"/>
    <cellStyle name="Heading 4 2 2 2 2" xfId="2215" xr:uid="{272DBBC0-6E89-4DEE-9068-BF0CF0264F62}"/>
    <cellStyle name="Heading 4 2 2 2 2 2" xfId="2216" xr:uid="{A7AE55C9-E4AA-4365-B918-7B36478CC373}"/>
    <cellStyle name="Heading 4 2 2 2 2 3" xfId="2217" xr:uid="{287AD7E2-34DF-440A-8568-3A7636EBCE19}"/>
    <cellStyle name="Heading 4 2 2 2 2 4" xfId="2218" xr:uid="{9A333E18-A2B3-46A0-BBF5-E62E7005784D}"/>
    <cellStyle name="Heading 4 2 2 2 2 5" xfId="2219" xr:uid="{0EEDDD64-2616-4FBD-9CF2-ACAB6395AC2C}"/>
    <cellStyle name="Heading 4 2 2 2 3" xfId="2220" xr:uid="{152BAF18-7D69-4496-90F2-9D8A537E2FFD}"/>
    <cellStyle name="Heading 4 2 2 2 4" xfId="2221" xr:uid="{78639862-E607-4030-8D67-6930B4C4CD85}"/>
    <cellStyle name="Heading 4 2 2 2 5" xfId="2222" xr:uid="{078111C7-1239-4911-A33F-29B7319B0179}"/>
    <cellStyle name="Heading 4 2 2 3" xfId="2223" xr:uid="{D5732C85-F63A-4599-8D42-60B0A1C80E54}"/>
    <cellStyle name="Heading 4 2 2 4" xfId="2224" xr:uid="{E7ED27F9-FB18-4709-86E9-6228A234B05F}"/>
    <cellStyle name="Heading 4 2 2 5" xfId="2225" xr:uid="{E942A97A-E7F3-4982-9282-0691E33843CE}"/>
    <cellStyle name="Heading 4 2 2 6" xfId="2226" xr:uid="{CE496084-D26C-4FDB-B411-3B0CC1FDA800}"/>
    <cellStyle name="Heading 4 2 3" xfId="2227" xr:uid="{3BC74B24-AAF8-41B5-B4AB-0A2003336A7D}"/>
    <cellStyle name="Heading 4 2 4" xfId="2228" xr:uid="{89328C29-42B2-46AF-9FAE-5743A365E9C4}"/>
    <cellStyle name="Heading 4 2 5" xfId="2229" xr:uid="{EC6E2CBC-2953-426E-9F40-2084ED4CFC41}"/>
    <cellStyle name="Heading 4 2 6" xfId="2230" xr:uid="{60868784-444D-4F2C-9C4B-0EBA10E82764}"/>
    <cellStyle name="Heading 4 2 7" xfId="2231" xr:uid="{FABF2B66-EB59-4A45-9B59-670994A4D055}"/>
    <cellStyle name="Heading 4 2 8" xfId="2232" xr:uid="{CF2C1666-3927-4A1F-9C78-A0D97652BD57}"/>
    <cellStyle name="Heading 4 3" xfId="2233" xr:uid="{DE31BEF1-52A6-4167-A70E-71D430A94F9E}"/>
    <cellStyle name="HIDE" xfId="2234" xr:uid="{17564B8A-55BA-4E92-B5E8-B03C7D188C3C}"/>
    <cellStyle name="Hyperlink" xfId="4596" builtinId="8"/>
    <cellStyle name="Input 2" xfId="2235" xr:uid="{C72E9CE7-8EC0-4953-97AD-00A2BB14EE24}"/>
    <cellStyle name="Input 2 2" xfId="2236" xr:uid="{84FB425E-C3A9-4DBB-9D71-B5B415CC61FC}"/>
    <cellStyle name="Input 2 2 2" xfId="2237" xr:uid="{C4DA048D-9336-42B0-AD7E-3E34B29BB51F}"/>
    <cellStyle name="Input 2 2 2 2" xfId="2238" xr:uid="{E74DA5C3-89D0-4AA5-9EB5-BB2CA0D9E97A}"/>
    <cellStyle name="Input 2 2 2 2 2" xfId="2239" xr:uid="{18F13710-A3C8-4F4A-82F2-80F45E75924F}"/>
    <cellStyle name="Input 2 2 2 2 3" xfId="2240" xr:uid="{6EC76A16-D2FF-420E-B0BC-14377961B22A}"/>
    <cellStyle name="Input 2 2 2 2 4" xfId="2241" xr:uid="{F1385812-3CAF-42F3-A982-0B7A3C7F47B4}"/>
    <cellStyle name="Input 2 2 2 2 5" xfId="2242" xr:uid="{39306CAB-AD36-4001-BCBC-7B29D4D71D31}"/>
    <cellStyle name="Input 2 2 2 2 6" xfId="4530" xr:uid="{ED8804A2-4149-41E0-AB80-63D93CB42D2A}"/>
    <cellStyle name="Input 2 2 2 3" xfId="2243" xr:uid="{8870DDBE-4289-417F-910A-6AD5E05DCFE4}"/>
    <cellStyle name="Input 2 2 2 3 2" xfId="4531" xr:uid="{EE949A4E-78E8-4E33-BCED-B8C9444BCD16}"/>
    <cellStyle name="Input 2 2 2 4" xfId="2244" xr:uid="{F9735EAC-9AF4-400F-BD0E-E06E03C3645F}"/>
    <cellStyle name="Input 2 2 2 4 2" xfId="4532" xr:uid="{905F6861-2038-4597-8501-7DE11099676D}"/>
    <cellStyle name="Input 2 2 2 5" xfId="2245" xr:uid="{21B8F752-4128-4202-B429-42C1389EB926}"/>
    <cellStyle name="Input 2 2 2 5 2" xfId="4533" xr:uid="{4AC438F7-4849-48A0-8825-2ED8E6BFD9F5}"/>
    <cellStyle name="Input 2 2 3" xfId="2246" xr:uid="{F8340B19-0624-4CD5-B167-A22F81F73FA0}"/>
    <cellStyle name="Input 2 2 3 2" xfId="4534" xr:uid="{1B0F2268-7080-4A9B-A374-D1C6C261A71A}"/>
    <cellStyle name="Input 2 2 4" xfId="2247" xr:uid="{BC91A659-EB23-4FF0-8E28-EB01DB9E8374}"/>
    <cellStyle name="Input 2 2 4 2" xfId="4535" xr:uid="{BDD0DB1E-7A9E-4D98-A32D-D4C3E1148829}"/>
    <cellStyle name="Input 2 2 5" xfId="2248" xr:uid="{ADFAD5D5-1B8E-48B1-820B-32CA992037A3}"/>
    <cellStyle name="Input 2 2 5 2" xfId="4536" xr:uid="{355AEFD1-DB1F-4DC9-BC65-1CC522921966}"/>
    <cellStyle name="Input 2 2 6" xfId="2249" xr:uid="{ED045175-646D-45CC-9316-5688C7CDBCDA}"/>
    <cellStyle name="Input 2 2 6 2" xfId="4537" xr:uid="{34C4A031-3B39-45F1-A295-8AB4088BEA47}"/>
    <cellStyle name="Input 2 2 7" xfId="4529" xr:uid="{3786E838-B616-4F0D-8436-9222AF0AE25D}"/>
    <cellStyle name="Input 2 3" xfId="2250" xr:uid="{291BAE76-E4FA-425D-8E22-D6C8640BC561}"/>
    <cellStyle name="Input 2 4" xfId="2251" xr:uid="{7B04C14F-00CC-4BCF-B703-09054F2B31A5}"/>
    <cellStyle name="Input 2 5" xfId="2252" xr:uid="{EA449C7C-4482-4CF8-A197-F796BFE21401}"/>
    <cellStyle name="Input 2 6" xfId="2253" xr:uid="{8BB5B0FD-0875-4EB6-A482-92B0EDE0D7CD}"/>
    <cellStyle name="Input 2 7" xfId="2254" xr:uid="{EA3EBB92-EB35-4D0B-A4BA-B14B1E470CED}"/>
    <cellStyle name="Input 2 8" xfId="2255" xr:uid="{2B575341-A00D-47D5-83A5-05AE44BDBA2F}"/>
    <cellStyle name="Input 2 9" xfId="4528" xr:uid="{3EA703B9-BF10-4E71-8AB9-1782CBA762D8}"/>
    <cellStyle name="Input 3" xfId="2256" xr:uid="{0EEACCB8-03A0-417A-AB45-7EF83C45BBF6}"/>
    <cellStyle name="Input 3 2" xfId="4538" xr:uid="{72D42BED-528B-44A4-86FB-2B7A8A74AF30}"/>
    <cellStyle name="Linked Cell 2" xfId="2257" xr:uid="{EAC092ED-A8F4-4D63-8E7C-E6FDE0061A2F}"/>
    <cellStyle name="Linked Cell 2 2" xfId="2258" xr:uid="{E7069B9A-2796-41DB-A90B-576E777E987D}"/>
    <cellStyle name="Linked Cell 2 2 2" xfId="2259" xr:uid="{AFC4013A-A136-4E29-8DC0-49C6F5F89304}"/>
    <cellStyle name="Linked Cell 2 2 2 2" xfId="2260" xr:uid="{983942DB-A9E7-4B4D-B98B-0D63E50FF067}"/>
    <cellStyle name="Linked Cell 2 2 2 2 2" xfId="2261" xr:uid="{7715BE00-69B5-4FC2-AAC9-7EEBE603BD95}"/>
    <cellStyle name="Linked Cell 2 2 2 2 3" xfId="2262" xr:uid="{5988679C-3A02-460A-8E8D-C7104062A416}"/>
    <cellStyle name="Linked Cell 2 2 2 2 4" xfId="2263" xr:uid="{3C3F87D3-18F6-496D-AD94-E622250D66E8}"/>
    <cellStyle name="Linked Cell 2 2 2 2 5" xfId="2264" xr:uid="{8C5A81AD-8860-465B-B8BC-1D5FB34F7D0F}"/>
    <cellStyle name="Linked Cell 2 2 2 3" xfId="2265" xr:uid="{01F4A2EB-0433-413D-8B41-2334ACA84471}"/>
    <cellStyle name="Linked Cell 2 2 2 4" xfId="2266" xr:uid="{92801C0B-C02B-47ED-A586-DED9502608C4}"/>
    <cellStyle name="Linked Cell 2 2 2 5" xfId="2267" xr:uid="{5DE89E3E-51A6-46FE-AF78-3E2B887513C1}"/>
    <cellStyle name="Linked Cell 2 2 3" xfId="2268" xr:uid="{280FD24E-6DC0-4C0E-A9A5-2A1A1C888947}"/>
    <cellStyle name="Linked Cell 2 2 4" xfId="2269" xr:uid="{DC19574C-3846-47DF-8F9F-1C363A377FA2}"/>
    <cellStyle name="Linked Cell 2 2 5" xfId="2270" xr:uid="{12E27B45-5C9C-438A-887E-94D322CA660E}"/>
    <cellStyle name="Linked Cell 2 2 6" xfId="2271" xr:uid="{15AF2BA2-989F-4F33-A897-0EBFE082BF48}"/>
    <cellStyle name="Linked Cell 2 3" xfId="2272" xr:uid="{7129EF62-CA0B-41F9-B8C0-A19ECB5654B9}"/>
    <cellStyle name="Linked Cell 2 4" xfId="2273" xr:uid="{D5B1062D-37F8-4DC0-AEAE-B22BEE09DF26}"/>
    <cellStyle name="Linked Cell 2 5" xfId="2274" xr:uid="{55D70661-4C3A-4B9A-B446-4CEF2B4D8A50}"/>
    <cellStyle name="Linked Cell 2 6" xfId="2275" xr:uid="{D19B45EE-0A43-4808-B863-74AF1586B448}"/>
    <cellStyle name="Linked Cell 2 7" xfId="2276" xr:uid="{1D508BE5-35D7-4A04-93B4-181D5E2F0C7D}"/>
    <cellStyle name="Linked Cell 2 8" xfId="2277" xr:uid="{FC445C2E-5CD1-4947-9043-6CB01B99F847}"/>
    <cellStyle name="Linked Cell 3" xfId="2278" xr:uid="{BB913009-2674-48BB-82D1-58FCEC8E3B1C}"/>
    <cellStyle name="MARK" xfId="2279" xr:uid="{6D27A6C8-CE5F-42C1-85C8-63E2CE63D6AC}"/>
    <cellStyle name="n" xfId="2280" xr:uid="{985BC81C-0CA7-4A58-AD48-D43B1F6BBF36}"/>
    <cellStyle name="Neutral 2" xfId="2281" xr:uid="{CA7F455D-D345-4E53-805F-60C76CD29547}"/>
    <cellStyle name="Neutral 2 2" xfId="2282" xr:uid="{AD85B3AA-8260-4630-90F0-FAA93BFE89BE}"/>
    <cellStyle name="Neutral 2 2 2" xfId="2283" xr:uid="{22842700-86FD-4E1D-84B9-9BC8031645BD}"/>
    <cellStyle name="Neutral 2 2 2 2" xfId="2284" xr:uid="{EEADC59A-FEEE-493D-9331-2C018FC8E561}"/>
    <cellStyle name="Neutral 2 2 2 2 2" xfId="2285" xr:uid="{6BD346A1-22EF-449A-BEE7-5AD2162907C0}"/>
    <cellStyle name="Neutral 2 2 2 2 3" xfId="2286" xr:uid="{43CA0B92-E6BE-48B0-808F-29108DA58533}"/>
    <cellStyle name="Neutral 2 2 2 2 4" xfId="2287" xr:uid="{C34A3423-FDE4-4B5D-AD4A-F92434728B40}"/>
    <cellStyle name="Neutral 2 2 2 2 5" xfId="2288" xr:uid="{B380A111-A466-427C-A5EA-CB6D1E3DA66C}"/>
    <cellStyle name="Neutral 2 2 2 3" xfId="2289" xr:uid="{ABB85886-ED7B-4B1E-88D4-B10F0A511C79}"/>
    <cellStyle name="Neutral 2 2 2 4" xfId="2290" xr:uid="{79B7D82B-24A0-4F2A-9E1A-BB5179C7B12E}"/>
    <cellStyle name="Neutral 2 2 2 5" xfId="2291" xr:uid="{0F7B49F8-07A8-4EBB-A0E1-56AEC338CC67}"/>
    <cellStyle name="Neutral 2 2 3" xfId="2292" xr:uid="{5FFDC7B2-D2A8-4B6D-B4AF-0FFC21149FEE}"/>
    <cellStyle name="Neutral 2 2 4" xfId="2293" xr:uid="{5EBF17A8-3D95-45EC-BFAA-E81D2D852E45}"/>
    <cellStyle name="Neutral 2 2 5" xfId="2294" xr:uid="{A4EAB15F-68DA-43FF-A311-91B9E07654AA}"/>
    <cellStyle name="Neutral 2 2 6" xfId="2295" xr:uid="{2B377263-4B27-498D-8E29-FC79060764A5}"/>
    <cellStyle name="Neutral 2 3" xfId="2296" xr:uid="{4B46654F-EB7F-4EAC-9FFD-7938A072DF20}"/>
    <cellStyle name="Neutral 2 4" xfId="2297" xr:uid="{242DB249-342F-4F04-AF6A-C3E3212B2BEA}"/>
    <cellStyle name="Neutral 2 5" xfId="2298" xr:uid="{D750A832-0EFD-4121-BD28-473275DA3CCC}"/>
    <cellStyle name="Neutral 2 6" xfId="2299" xr:uid="{905694EC-6476-445C-A0C8-4B742DD882EF}"/>
    <cellStyle name="Neutral 2 7" xfId="2300" xr:uid="{6BA7AA24-77BD-49F1-9447-2BF7F871561C}"/>
    <cellStyle name="Neutral 2 8" xfId="2301" xr:uid="{BC71E23A-063A-4CA1-A9FD-BC456C54B804}"/>
    <cellStyle name="Neutral 3" xfId="2302" xr:uid="{C57D3050-FE24-4427-AB3A-8DCAFF8ED7CC}"/>
    <cellStyle name="NEW" xfId="2303" xr:uid="{918536CE-845B-406C-8FAB-EC8A438E4E9C}"/>
    <cellStyle name="Nor}al" xfId="2304" xr:uid="{8D023806-FBAA-477A-9740-CC81DC15C51A}"/>
    <cellStyle name="Nor}al 2" xfId="2305" xr:uid="{596569ED-1483-46A5-8D67-D8AB9A20E86B}"/>
    <cellStyle name="Nor}al 3" xfId="2306" xr:uid="{801D656F-A438-481B-AFE2-452F423A12DB}"/>
    <cellStyle name="Normal" xfId="0" builtinId="0"/>
    <cellStyle name="Normal - Style1" xfId="2307" xr:uid="{90CA90B5-20AF-4C6E-9FAC-069974773366}"/>
    <cellStyle name="Normal 10" xfId="32" xr:uid="{BDE2B383-95C3-4684-A259-0065699E9171}"/>
    <cellStyle name="Normal 10 10" xfId="2309" xr:uid="{1B65ACAF-1E3E-4C39-B65F-92B14926CEDD}"/>
    <cellStyle name="Normal 10 11" xfId="2310" xr:uid="{3C5DC1FD-A4C9-4F84-A68C-9A90B96E643C}"/>
    <cellStyle name="Normal 10 12" xfId="2311" xr:uid="{D12BA229-037D-4570-8CAF-C9BA4A957D9F}"/>
    <cellStyle name="Normal 10 13" xfId="2312" xr:uid="{50939E29-825F-47B8-824C-4068FDB2718C}"/>
    <cellStyle name="Normal 10 14" xfId="2313" xr:uid="{E33D60DD-BA97-4298-B506-49B7FA4729F1}"/>
    <cellStyle name="Normal 10 15" xfId="2314" xr:uid="{2CE3A66F-2C14-4C1B-B6FD-44C38DE4846E}"/>
    <cellStyle name="Normal 10 16" xfId="2315" xr:uid="{8AA72A50-B848-4C75-BDB8-0AF0F73443F7}"/>
    <cellStyle name="Normal 10 17" xfId="2316" xr:uid="{1BAA0F50-7C12-4E29-AAC8-5C1D6BD6BF2C}"/>
    <cellStyle name="Normal 10 18" xfId="2317" xr:uid="{48B45C90-F497-4DCB-AC8A-68D02D0D1FA6}"/>
    <cellStyle name="Normal 10 19" xfId="2318" xr:uid="{32F5B6F8-A5F0-44F8-8292-AA336B7D25E1}"/>
    <cellStyle name="Normal 10 2" xfId="2319" xr:uid="{C82B4D18-A24A-4C8A-828F-6F740CB85C16}"/>
    <cellStyle name="Normal 10 20" xfId="2320" xr:uid="{E3EFB0CB-F22B-4B78-8B0C-866DC6BDF1A9}"/>
    <cellStyle name="Normal 10 21" xfId="2321" xr:uid="{14A21AB2-D99E-49F3-B03B-6FDEF2116CE6}"/>
    <cellStyle name="Normal 10 22" xfId="2322" xr:uid="{2120E638-93D2-44D5-A307-2C860375951B}"/>
    <cellStyle name="Normal 10 23" xfId="2323" xr:uid="{87E77423-DD70-4118-BDC3-4D6695143026}"/>
    <cellStyle name="Normal 10 24" xfId="2324" xr:uid="{8CA36DFC-C1F8-4560-9BD0-36426B628C55}"/>
    <cellStyle name="Normal 10 25" xfId="2325" xr:uid="{A1F45750-579B-4551-9302-645202103B50}"/>
    <cellStyle name="Normal 10 26" xfId="2326" xr:uid="{5C8AF614-E213-4330-85A3-C030402C7552}"/>
    <cellStyle name="Normal 10 27" xfId="2327" xr:uid="{961CA49D-5D61-4E7B-8939-E88DE5430DDE}"/>
    <cellStyle name="Normal 10 28" xfId="2328" xr:uid="{744D1177-DA0B-419F-AEEA-4ECE324D052E}"/>
    <cellStyle name="Normal 10 29" xfId="2329" xr:uid="{841ABBEC-0930-425E-A0DD-1DE5B597732F}"/>
    <cellStyle name="Normal 10 3" xfId="2330" xr:uid="{6C1C0126-B8CA-4F07-95E6-F5B5A9B5C554}"/>
    <cellStyle name="Normal 10 30" xfId="2331" xr:uid="{D429C960-F7FE-4666-8D9D-6D2A4ACAB76E}"/>
    <cellStyle name="Normal 10 31" xfId="2308" xr:uid="{D079DDA6-3F30-479F-AFDC-5F82C0F979E5}"/>
    <cellStyle name="Normal 10 4" xfId="2332" xr:uid="{684AE552-DE16-47F0-8BB9-E144C7DD0B16}"/>
    <cellStyle name="Normal 10 5" xfId="2333" xr:uid="{E5E31885-E49E-46DD-AA27-31F9D0AAB310}"/>
    <cellStyle name="Normal 10 6" xfId="2334" xr:uid="{079A39B9-77CD-42CF-9774-6F063B7C3DF9}"/>
    <cellStyle name="Normal 10 7" xfId="2335" xr:uid="{E863CA14-21B7-4B8B-87D9-05ACF7C3AEEC}"/>
    <cellStyle name="Normal 10 8" xfId="2336" xr:uid="{7FD78CFE-F25C-4D7D-9E98-FF570AED03CF}"/>
    <cellStyle name="Normal 10 9" xfId="2337" xr:uid="{3DDE7B54-811D-4480-BC36-96E0430B5C08}"/>
    <cellStyle name="Normal 100" xfId="2338" xr:uid="{1034D2E6-E5D1-467C-A4FF-7BCE3FEF3067}"/>
    <cellStyle name="Normal 100 2" xfId="2339" xr:uid="{81C9E0D7-26B9-489C-9DC8-9F420EE2C657}"/>
    <cellStyle name="Normal 100 2 2" xfId="2340" xr:uid="{8B2985EB-B76D-49DE-B001-4C7AE5084476}"/>
    <cellStyle name="Normal 101" xfId="2341" xr:uid="{D126AFFD-B57B-4F6E-8959-48FB8051EB5E}"/>
    <cellStyle name="Normal 102" xfId="2342" xr:uid="{3EF3D884-18C9-4459-9F6A-8697FCA7F8CC}"/>
    <cellStyle name="Normal 103" xfId="2343" xr:uid="{6184E7A4-D82F-4EBD-B86C-46A71851CD03}"/>
    <cellStyle name="Normal 104" xfId="2344" xr:uid="{87730E40-1EB7-41FD-A321-E2489A12DA74}"/>
    <cellStyle name="Normal 105" xfId="2345" xr:uid="{24C18B35-7C9E-482B-BE7F-ABF82EB21E66}"/>
    <cellStyle name="Normal 106" xfId="2346" xr:uid="{E4FD10BB-4F26-4AF2-B0FA-2766FEE38A2D}"/>
    <cellStyle name="Normal 107" xfId="2347" xr:uid="{DC4C4232-4828-4456-B280-38FA00023FE2}"/>
    <cellStyle name="Normal 108" xfId="2348" xr:uid="{8A47E8B2-38FE-4B27-A961-55F0771416E3}"/>
    <cellStyle name="Normal 109" xfId="2349" xr:uid="{DC0503F3-3E17-4BA7-A595-44D2472A4209}"/>
    <cellStyle name="Normal 11" xfId="50" xr:uid="{9CB6F444-A232-433C-B683-06FDD3530253}"/>
    <cellStyle name="Normal 11 10" xfId="2351" xr:uid="{436C4662-9068-4DAC-BB09-74D74A9F266D}"/>
    <cellStyle name="Normal 11 10 2" xfId="2352" xr:uid="{E854A5D1-C55A-4C0B-84D0-46EDF1122348}"/>
    <cellStyle name="Normal 11 11" xfId="2353" xr:uid="{F59228DC-6941-4FF6-8AB6-292105C4A592}"/>
    <cellStyle name="Normal 11 12" xfId="2354" xr:uid="{4B663BC7-359C-4B18-A20C-8EBD53FBEA42}"/>
    <cellStyle name="Normal 11 13" xfId="2355" xr:uid="{B140347A-8221-490C-A1FD-395CA32E7121}"/>
    <cellStyle name="Normal 11 14" xfId="2356" xr:uid="{06C91D97-AFBC-4E81-8A29-36E1231D7376}"/>
    <cellStyle name="Normal 11 15" xfId="2357" xr:uid="{5EF7C4E4-13E4-4D67-AA03-335662CD00D9}"/>
    <cellStyle name="Normal 11 16" xfId="2358" xr:uid="{0A538AF5-7BC6-40EE-B7A0-BF84CBBFF019}"/>
    <cellStyle name="Normal 11 17" xfId="2359" xr:uid="{3D0EBADF-0224-4F18-8BA3-2866A1F46DDD}"/>
    <cellStyle name="Normal 11 18" xfId="2360" xr:uid="{13FDA154-74B6-4FAA-9C66-BD617BBA9AED}"/>
    <cellStyle name="Normal 11 19" xfId="2361" xr:uid="{A4A24242-7032-420B-B9A1-788F9058D0CC}"/>
    <cellStyle name="Normal 11 2" xfId="2362" xr:uid="{2182DAE2-3BA4-46B1-993C-A6A83C5D0110}"/>
    <cellStyle name="Normal 11 20" xfId="2363" xr:uid="{9B4773B3-93A6-41F7-A39E-3B81311123C0}"/>
    <cellStyle name="Normal 11 21" xfId="2364" xr:uid="{18B4C0D4-A11C-43CD-BBB4-4F86640E0E3D}"/>
    <cellStyle name="Normal 11 22" xfId="2365" xr:uid="{AB4541B4-06B4-4133-B2E5-75FF8BEEC6D8}"/>
    <cellStyle name="Normal 11 23" xfId="2366" xr:uid="{8D901387-4C95-4D54-B63A-DA8A3EA83FC2}"/>
    <cellStyle name="Normal 11 24" xfId="2367" xr:uid="{4C4AF1DB-9476-4CF8-A66A-57D955475A33}"/>
    <cellStyle name="Normal 11 25" xfId="2368" xr:uid="{72CA209B-C8B9-4265-8910-3B45F81F38CA}"/>
    <cellStyle name="Normal 11 26" xfId="2369" xr:uid="{057A3673-C61B-41FB-A885-B4674FC7B9D6}"/>
    <cellStyle name="Normal 11 27" xfId="2370" xr:uid="{84677616-28EF-4D4A-BB23-38BB29BE3727}"/>
    <cellStyle name="Normal 11 28" xfId="2371" xr:uid="{A7466DDB-7C34-4155-B829-49E7391A6223}"/>
    <cellStyle name="Normal 11 29" xfId="2372" xr:uid="{C1278759-9308-4E82-83F7-3E6F332996E3}"/>
    <cellStyle name="Normal 11 3" xfId="2373" xr:uid="{18C09D23-265B-4A63-9100-48D8427477EA}"/>
    <cellStyle name="Normal 11 30" xfId="2374" xr:uid="{26DA2EAB-BF1F-4AE1-8CB4-00773E6193C4}"/>
    <cellStyle name="Normal 11 31" xfId="2350" xr:uid="{755A99AA-1419-47C2-A300-1CB98D2AE242}"/>
    <cellStyle name="Normal 11 4" xfId="2375" xr:uid="{9991716B-0F29-49F3-AA7A-6C3FD8FD283D}"/>
    <cellStyle name="Normal 11 5" xfId="2376" xr:uid="{6269D12A-3F45-451D-885C-0E17E2EAB8B6}"/>
    <cellStyle name="Normal 11 6" xfId="2377" xr:uid="{229041A3-51C0-4978-BA2C-C8B580064BC7}"/>
    <cellStyle name="Normal 11 7" xfId="2378" xr:uid="{51199D3F-FAA5-4140-BCDA-75AB5578226E}"/>
    <cellStyle name="Normal 11 8" xfId="2379" xr:uid="{0E06495B-7583-4D50-B1E1-44D55133C172}"/>
    <cellStyle name="Normal 11 9" xfId="2380" xr:uid="{0FCC9BAF-5F55-432A-A989-1555A33B774D}"/>
    <cellStyle name="Normal 110" xfId="2381" xr:uid="{AA7913FD-7FDE-47DD-81B2-7F9F1E89ABE8}"/>
    <cellStyle name="Normal 111" xfId="2382" xr:uid="{99BBA0DF-26E4-417C-A06B-7619130D2DF7}"/>
    <cellStyle name="Normal 112" xfId="2383" xr:uid="{570A0378-6E7E-4E6B-B24B-857D47455CE2}"/>
    <cellStyle name="Normal 113" xfId="2384" xr:uid="{6E1627F4-64FE-44EE-9F27-17F7BBD227AF}"/>
    <cellStyle name="Normal 114" xfId="2385" xr:uid="{EFB1E09B-CA63-4F96-887F-7FAF75A674D4}"/>
    <cellStyle name="Normal 115" xfId="2386" xr:uid="{4CCE7951-3DEC-48E0-B04A-4155C1806877}"/>
    <cellStyle name="Normal 116" xfId="2387" xr:uid="{E052E521-00A5-48A5-BCD5-2C5DA1EF8766}"/>
    <cellStyle name="Normal 117" xfId="2388" xr:uid="{3E3576E4-69B0-4721-8ED4-7C6765BE4A5D}"/>
    <cellStyle name="Normal 118" xfId="2389" xr:uid="{51B24AB2-FD52-4CC3-B7A6-E754D34A5F08}"/>
    <cellStyle name="Normal 119" xfId="2390" xr:uid="{C5CD59B6-A801-421A-813E-E5CA03DC8F4D}"/>
    <cellStyle name="Normal 12" xfId="52" xr:uid="{13548C60-80E7-49D8-BA9C-B781C5267140}"/>
    <cellStyle name="Normal 12 10" xfId="2392" xr:uid="{F386A6AE-3710-4933-B232-E1E65963C5A6}"/>
    <cellStyle name="Normal 12 11" xfId="2393" xr:uid="{99443F3B-F4DE-49DB-8D3D-69730AE27FB3}"/>
    <cellStyle name="Normal 12 12" xfId="2394" xr:uid="{44C40597-E610-4DCC-91A8-07C553FF7CA9}"/>
    <cellStyle name="Normal 12 13" xfId="2395" xr:uid="{85894960-8CC3-4125-94E2-0C6D24744582}"/>
    <cellStyle name="Normal 12 14" xfId="2396" xr:uid="{CB9736C2-BA64-4AD9-BC74-920C575B4A0C}"/>
    <cellStyle name="Normal 12 15" xfId="2397" xr:uid="{C57593E8-8857-4680-AF5B-ACD7B5B86064}"/>
    <cellStyle name="Normal 12 16" xfId="2398" xr:uid="{527356D5-A9D9-454C-8952-DC3CCFDE11EE}"/>
    <cellStyle name="Normal 12 17" xfId="2399" xr:uid="{A6E39236-9F44-49C1-8D95-B07A487A7611}"/>
    <cellStyle name="Normal 12 18" xfId="2400" xr:uid="{58D7125B-D276-433C-BD3E-2B18D0144354}"/>
    <cellStyle name="Normal 12 19" xfId="2401" xr:uid="{FFC6B854-E28F-46F6-9FA0-FB5722A0E003}"/>
    <cellStyle name="Normal 12 2" xfId="2402" xr:uid="{4CAE702B-F36B-4AF6-8AE7-EAEC9C1BCCC0}"/>
    <cellStyle name="Normal 12 20" xfId="2403" xr:uid="{E6CBFBFF-40D0-4C2E-B6D7-5C3AF0E22FF6}"/>
    <cellStyle name="Normal 12 21" xfId="2404" xr:uid="{1EF3F7FC-0382-4393-9CDF-8F3FE48B2A0A}"/>
    <cellStyle name="Normal 12 22" xfId="2405" xr:uid="{FA884BB5-8788-4B49-8622-3A633738B8BD}"/>
    <cellStyle name="Normal 12 23" xfId="2406" xr:uid="{E8A04D10-B96E-4749-9A1E-3DEB7B6F6811}"/>
    <cellStyle name="Normal 12 24" xfId="2407" xr:uid="{4221FDC2-15C5-4CE3-B98C-90B38E9FC3D2}"/>
    <cellStyle name="Normal 12 25" xfId="2408" xr:uid="{0A851EE4-D582-4388-B601-32DBA570A393}"/>
    <cellStyle name="Normal 12 26" xfId="2409" xr:uid="{7E645899-8382-46E3-90E8-69FEE234E809}"/>
    <cellStyle name="Normal 12 27" xfId="2410" xr:uid="{BFD5E896-07B7-4F7B-97D7-03715135FBE9}"/>
    <cellStyle name="Normal 12 28" xfId="2411" xr:uid="{984067A8-7004-448A-BC1E-152C3C72ADAB}"/>
    <cellStyle name="Normal 12 29" xfId="2412" xr:uid="{C726703F-F2AD-4E85-860E-4CEB668934D1}"/>
    <cellStyle name="Normal 12 3" xfId="2413" xr:uid="{862590C6-4D40-4060-8E8E-5336DDBEA847}"/>
    <cellStyle name="Normal 12 30" xfId="2414" xr:uid="{B01A1BB2-8A99-4638-B2F2-A2AEF27F3205}"/>
    <cellStyle name="Normal 12 31" xfId="2391" xr:uid="{C3080102-4AFA-4A2D-A75D-01602EE513BA}"/>
    <cellStyle name="Normal 12 4" xfId="2415" xr:uid="{4A19AED1-EE06-436C-B35E-AC00D4D10B3B}"/>
    <cellStyle name="Normal 12 5" xfId="2416" xr:uid="{DF826E5F-4637-4632-988C-783644D921DC}"/>
    <cellStyle name="Normal 12 6" xfId="2417" xr:uid="{00EC6681-55E3-41B2-9DDE-095C3C0872E8}"/>
    <cellStyle name="Normal 12 7" xfId="2418" xr:uid="{ED7F03A8-9B04-449C-B163-8231079AD449}"/>
    <cellStyle name="Normal 12 8" xfId="2419" xr:uid="{7B93C99D-58A5-4FF6-A24B-B733EFF5C153}"/>
    <cellStyle name="Normal 12 9" xfId="2420" xr:uid="{94B0B1C2-C95E-46E1-B3D1-A939D4C80F0D}"/>
    <cellStyle name="Normal 120" xfId="2421" xr:uid="{E40227FD-52CF-47E2-A041-5A84599EAD74}"/>
    <cellStyle name="Normal 121" xfId="2422" xr:uid="{E448A03B-F104-4B75-BA55-46181867FCA4}"/>
    <cellStyle name="Normal 122" xfId="2423" xr:uid="{E6ED718A-C04D-4AAF-958D-3A423BF2FCFC}"/>
    <cellStyle name="Normal 123" xfId="2424" xr:uid="{CBD2FC98-40F0-4960-A852-E5ED56047553}"/>
    <cellStyle name="Normal 124" xfId="2425" xr:uid="{9E30350B-5365-4600-9B21-99039AA4EE91}"/>
    <cellStyle name="Normal 125" xfId="2426" xr:uid="{ACF26D33-8C5B-4B28-A4FB-F34631174C03}"/>
    <cellStyle name="Normal 126" xfId="2427" xr:uid="{15BE87C2-A92F-465C-86D8-C9BEF3128D80}"/>
    <cellStyle name="Normal 127" xfId="2428" xr:uid="{BB5507F5-E84C-4365-9D41-77006AF0C603}"/>
    <cellStyle name="Normal 128" xfId="2429" xr:uid="{9FFB895B-AD3F-4155-8DBA-D140AC54D3A5}"/>
    <cellStyle name="Normal 129" xfId="2430" xr:uid="{3F8682A8-AD3B-445D-8B0F-75546A2B22EB}"/>
    <cellStyle name="Normal 13" xfId="53" xr:uid="{41F7BE07-D3C7-4F50-A021-F042C2861EB6}"/>
    <cellStyle name="Normal 130" xfId="2431" xr:uid="{67EF0E78-75D1-42DF-8990-940FC5997B84}"/>
    <cellStyle name="Normal 131" xfId="2432" xr:uid="{7316A964-0E4D-4AB9-BAEF-AD60F4B5E67E}"/>
    <cellStyle name="Normal 132" xfId="2433" xr:uid="{E985A0D0-4941-4EC4-B012-015A4C078E46}"/>
    <cellStyle name="Normal 133" xfId="2434" xr:uid="{36F0FF04-B424-43E5-9416-78CB9DCCDCF8}"/>
    <cellStyle name="Normal 134" xfId="2435" xr:uid="{24D5BDD5-FA2B-455A-84DC-71D3BBC9EA04}"/>
    <cellStyle name="Normal 135" xfId="2436" xr:uid="{3BED2A02-6F7E-4FC4-8157-5CDCD86B3ABF}"/>
    <cellStyle name="Normal 136" xfId="2437" xr:uid="{7E4EFA93-ED05-4B30-B2AC-74713A03F815}"/>
    <cellStyle name="Normal 137" xfId="2438" xr:uid="{62AB424F-FB8B-48A4-980F-0BF472E40C39}"/>
    <cellStyle name="Normal 138" xfId="2439" xr:uid="{3242B503-E401-46F9-8715-572BC211F7C3}"/>
    <cellStyle name="Normal 139" xfId="2440" xr:uid="{A54A935F-D253-4001-A221-5A4D30DC8473}"/>
    <cellStyle name="Normal 14" xfId="51" xr:uid="{F8677085-2445-4127-B66F-8281FED7D996}"/>
    <cellStyle name="Normal 140" xfId="2441" xr:uid="{1EB5ED1B-FF3C-4AEE-A5F3-11B5E0D4996F}"/>
    <cellStyle name="Normal 141" xfId="2442" xr:uid="{98D907B6-33EB-4127-B6C6-CD1F7149464D}"/>
    <cellStyle name="Normal 142" xfId="2443" xr:uid="{30B5ADCE-C637-4B58-8A36-2D2756B68CEE}"/>
    <cellStyle name="Normal 143" xfId="2444" xr:uid="{1B8DBBF5-0E3E-44A3-82F2-EF3402B018BE}"/>
    <cellStyle name="Normal 144" xfId="2445" xr:uid="{9BCA2BB5-E38E-4788-89BA-94387082F5A4}"/>
    <cellStyle name="Normal 145" xfId="2446" xr:uid="{6621EED4-188B-4DCE-9943-7628722AB388}"/>
    <cellStyle name="Normal 146" xfId="2447" xr:uid="{656E4082-901D-4541-8F6C-54DABDDDD0E1}"/>
    <cellStyle name="Normal 147" xfId="2448" xr:uid="{527B522A-5D68-44B0-B44B-7E85BD5E6363}"/>
    <cellStyle name="Normal 148" xfId="2449" xr:uid="{FE2BEB81-3B55-433D-BEE5-45CDF6594761}"/>
    <cellStyle name="Normal 149" xfId="2450" xr:uid="{FF9BBBEB-5EE9-4A72-8171-DCD6EC02A7C5}"/>
    <cellStyle name="Normal 15" xfId="54" xr:uid="{C81D1B47-9AA1-42CB-9D14-F0FD97BE18D2}"/>
    <cellStyle name="Normal 150" xfId="2451" xr:uid="{3DA7ECC2-3F42-476A-9383-F56B3C36B002}"/>
    <cellStyle name="Normal 151" xfId="2452" xr:uid="{F323F8A2-D374-4F6A-86C1-9E031020C593}"/>
    <cellStyle name="Normal 152" xfId="2453" xr:uid="{77028E6C-B549-40E2-857E-53DE7A43288E}"/>
    <cellStyle name="Normal 153" xfId="2454" xr:uid="{825539BD-C6BF-4AD8-BA36-950A605412B4}"/>
    <cellStyle name="Normal 154" xfId="2455" xr:uid="{761CD39A-D909-4D21-AEB9-95BA61EE4000}"/>
    <cellStyle name="Normal 155" xfId="2456" xr:uid="{CF0159CC-25F9-437A-81CD-1AFA020033A2}"/>
    <cellStyle name="Normal 156" xfId="2457" xr:uid="{FA0B4C93-5B36-4A84-9278-572D6CB9584B}"/>
    <cellStyle name="Normal 157" xfId="2458" xr:uid="{FF46B3A6-05E1-4CA9-9672-9C9109B1DC26}"/>
    <cellStyle name="Normal 158" xfId="2459" xr:uid="{5222E9AA-5372-4384-98AD-7FDB090455CE}"/>
    <cellStyle name="Normal 159" xfId="2460" xr:uid="{FB6F3986-EAB2-4B04-8BE1-631A9594B045}"/>
    <cellStyle name="Normal 16" xfId="55" xr:uid="{CB88861D-313E-4C85-865B-6B26B03A37EC}"/>
    <cellStyle name="Normal 160" xfId="2461" xr:uid="{EA2837B3-9B95-4BEA-A3ED-B329E63EF948}"/>
    <cellStyle name="Normal 161" xfId="2462" xr:uid="{03C6A409-FA92-49A8-B080-9FD723A1E634}"/>
    <cellStyle name="Normal 162" xfId="2463" xr:uid="{5DB7AE76-7059-4471-994D-1B95B17AC1D8}"/>
    <cellStyle name="Normal 163" xfId="2464" xr:uid="{FE1EBE8E-980D-422C-BF68-F8BD5BC4D451}"/>
    <cellStyle name="Normal 164" xfId="2465" xr:uid="{CD2AED9F-1D96-4D05-AEA0-2485FB5732D1}"/>
    <cellStyle name="Normal 165" xfId="2466" xr:uid="{3BFFE9B5-1A4C-43BA-A2BC-ADC55BF24E3D}"/>
    <cellStyle name="Normal 166" xfId="2467" xr:uid="{2467381C-37CE-4413-ACCC-6FDB9C7B413D}"/>
    <cellStyle name="Normal 167" xfId="2468" xr:uid="{A16C52FC-AC77-4605-9A1C-EB69E4D89F2C}"/>
    <cellStyle name="Normal 168" xfId="2469" xr:uid="{965AB8F7-C9B6-41DF-9EDC-A2FCD42D7260}"/>
    <cellStyle name="Normal 169" xfId="2470" xr:uid="{5DF30228-24EF-44DB-8AD0-C9482D3974E2}"/>
    <cellStyle name="Normal 17" xfId="56" xr:uid="{4C593FC2-C306-4F4C-9F91-9D6458515925}"/>
    <cellStyle name="Normal 17 2" xfId="2471" xr:uid="{06DB2460-954C-4BF5-A8A2-A3D5AF230DED}"/>
    <cellStyle name="Normal 17 3" xfId="2472" xr:uid="{D72231AC-803D-4FAF-A4F8-F7836A63167D}"/>
    <cellStyle name="Normal 170" xfId="2473" xr:uid="{42C797FF-951C-4E6C-B40A-8C7448B6136D}"/>
    <cellStyle name="Normal 171" xfId="2474" xr:uid="{BDCC8F23-C9D6-45E3-800A-AC0769EAFD4F}"/>
    <cellStyle name="Normal 172" xfId="2475" xr:uid="{58C93C28-0BBB-4C00-B151-CBE4516EF79B}"/>
    <cellStyle name="Normal 173" xfId="2476" xr:uid="{F439CC93-5872-4DF0-B16D-CC8AD8AA27A2}"/>
    <cellStyle name="Normal 174" xfId="2477" xr:uid="{9B548533-732B-460A-836B-F06B3FE2EBDB}"/>
    <cellStyle name="Normal 175" xfId="2478" xr:uid="{18566065-C61D-400A-88E8-7E848E874BE6}"/>
    <cellStyle name="Normal 176" xfId="2479" xr:uid="{960367EB-2216-4404-B090-76DD036EC39A}"/>
    <cellStyle name="Normal 177" xfId="2480" xr:uid="{71E47CE7-6260-4261-BFA2-7EDBC65B918A}"/>
    <cellStyle name="Normal 178" xfId="2481" xr:uid="{D6D21630-468C-48B2-B040-5379393F1568}"/>
    <cellStyle name="Normal 179" xfId="2482" xr:uid="{607B5FF5-9F04-47D9-BF7F-400F687698AA}"/>
    <cellStyle name="Normal 18" xfId="26" xr:uid="{887DDB1F-2BA8-41C1-98B4-2A138911DA1C}"/>
    <cellStyle name="Normal 18 2" xfId="2483" xr:uid="{7D9DB880-571F-48E2-A1A7-A5B4DAAD1967}"/>
    <cellStyle name="Normal 180" xfId="2484" xr:uid="{A6DB1FC7-82A6-4222-B497-97C8EA08F894}"/>
    <cellStyle name="Normal 181" xfId="2485" xr:uid="{A75C101F-DB31-4C50-A337-131E9CEB6741}"/>
    <cellStyle name="Normal 182" xfId="2486" xr:uid="{96A3095A-48BA-4A92-9306-63C52C4DE68A}"/>
    <cellStyle name="Normal 183" xfId="2487" xr:uid="{39683FF8-E2EC-4DD3-B111-F749828AAEE5}"/>
    <cellStyle name="Normal 184" xfId="2488" xr:uid="{6FFB2930-AB1C-4A49-B308-E226ED545DC6}"/>
    <cellStyle name="Normal 185" xfId="2489" xr:uid="{29401EFF-FC37-40C1-9E21-2288C18F7A76}"/>
    <cellStyle name="Normal 185 2" xfId="2490" xr:uid="{05E2D3D8-B567-46F8-B425-3EBA2F0A7ACE}"/>
    <cellStyle name="Normal 185 3" xfId="2491" xr:uid="{DD45C2C8-3F0B-469A-9CE6-B21614F5142E}"/>
    <cellStyle name="Normal 185 4" xfId="2492" xr:uid="{6CB6817C-5876-4074-A9E9-C5FA4E83891C}"/>
    <cellStyle name="Normal 185 5" xfId="2493" xr:uid="{71923FDB-D266-4103-B793-14C868E02868}"/>
    <cellStyle name="Normal 185 6" xfId="2494" xr:uid="{22F5C4CF-A3E1-41E4-8CFD-3E99400FE7EB}"/>
    <cellStyle name="Normal 186" xfId="2495" xr:uid="{DFF8E70C-5477-496D-9F7F-26AA385E7DA8}"/>
    <cellStyle name="Normal 187" xfId="2496" xr:uid="{F76742FF-3169-4C67-86B7-5FDA752E6EE9}"/>
    <cellStyle name="Normal 188" xfId="2497" xr:uid="{504EC193-5503-47E0-BB3A-4D2E262FDD9F}"/>
    <cellStyle name="Normal 188 2" xfId="2498" xr:uid="{00E59101-4DDA-4C0C-B946-1DFCBE6ED929}"/>
    <cellStyle name="Normal 188 3" xfId="2499" xr:uid="{ED47B5D3-DE1A-4A7C-A794-9A572D82823D}"/>
    <cellStyle name="Normal 188 4" xfId="2500" xr:uid="{AA611197-5F6C-48CC-AC45-0CEE601B043D}"/>
    <cellStyle name="Normal 188 5" xfId="2501" xr:uid="{482029D0-DF39-4DBE-ADCF-6A329F3E9E26}"/>
    <cellStyle name="Normal 188 6" xfId="2502" xr:uid="{890ED494-E497-4B3A-982B-5C3936569CFD}"/>
    <cellStyle name="Normal 189" xfId="2503" xr:uid="{9F14E8C7-5C62-4613-8E39-43D0230BD695}"/>
    <cellStyle name="Normal 19" xfId="2504" xr:uid="{ED6389CA-1C95-40F2-8AAD-11197C685426}"/>
    <cellStyle name="Normal 19 2" xfId="2505" xr:uid="{0277C46E-F73C-4961-9070-6A337D830B77}"/>
    <cellStyle name="Normal 19 3" xfId="7" xr:uid="{00000000-0005-0000-0000-00000B000000}"/>
    <cellStyle name="Normal 190" xfId="2506" xr:uid="{36AC715F-9711-42FC-B588-363E8E7C9EC7}"/>
    <cellStyle name="Normal 191" xfId="2507" xr:uid="{7560C0A8-948E-4996-B589-0CEB40465081}"/>
    <cellStyle name="Normal 192" xfId="57" xr:uid="{1307D4ED-F70B-4E6C-919F-96A5FAC76581}"/>
    <cellStyle name="Normal 193" xfId="71" xr:uid="{EE4DD318-A15C-4D5D-A1C8-E9D0500157A6}"/>
    <cellStyle name="Normal 196" xfId="2508" xr:uid="{099BF5DB-7581-4202-9591-7A65B455ACD9}"/>
    <cellStyle name="Normal 198" xfId="2509" xr:uid="{C110A6A5-2CA2-4510-84D9-1F4FB6686C2D}"/>
    <cellStyle name="Normal 199" xfId="2510" xr:uid="{619A9F22-BCEE-4E5E-A4DF-1B819EEB7089}"/>
    <cellStyle name="Normal 2" xfId="24" xr:uid="{DFA505A2-47D0-444F-AF5C-6398E0651863}"/>
    <cellStyle name="Normal 2 10" xfId="2512" xr:uid="{505BD22A-B537-45A9-9192-BDC230B3CEC8}"/>
    <cellStyle name="Normal 2 11" xfId="2513" xr:uid="{529F27BE-FB02-40A2-9445-7E924897B4F1}"/>
    <cellStyle name="Normal 2 12" xfId="2514" xr:uid="{DE2B8D15-0CBE-421B-80F6-DA42629071E8}"/>
    <cellStyle name="Normal 2 13" xfId="2515" xr:uid="{980B2F13-D444-41BE-A7A7-86CE3FC2670C}"/>
    <cellStyle name="Normal 2 14" xfId="2516" xr:uid="{B1A4A8CD-4259-4AC6-9181-3B612D724D1E}"/>
    <cellStyle name="Normal 2 15" xfId="2517" xr:uid="{553C3CA8-F8C3-472E-BF8B-C71E94101436}"/>
    <cellStyle name="Normal 2 16" xfId="2518" xr:uid="{0BEC8AE0-A113-4766-A356-E58DBAC13762}"/>
    <cellStyle name="Normal 2 17" xfId="2519" xr:uid="{158C4B14-6416-4722-A7B4-C96D8E4A2A33}"/>
    <cellStyle name="Normal 2 18" xfId="2520" xr:uid="{066586A1-A85D-4F9A-9EBE-DB7B4EEF94CF}"/>
    <cellStyle name="Normal 2 19" xfId="2521" xr:uid="{7C1F36EB-D4A3-4A2E-9E48-9E60B59C82F4}"/>
    <cellStyle name="Normal 2 2" xfId="27" xr:uid="{61C9237E-D241-48C8-8079-750A696BAC63}"/>
    <cellStyle name="Normal 2 2 2" xfId="2523" xr:uid="{74963000-C3DC-45E4-9948-3D7D519B552F}"/>
    <cellStyle name="Normal 2 2 2 2" xfId="2524" xr:uid="{28AE130B-6DEA-4373-9E10-E4739342C134}"/>
    <cellStyle name="Normal 2 2 2 2 2" xfId="2525" xr:uid="{F9948C4D-6776-4A47-A3D7-1F9B82AC7FD3}"/>
    <cellStyle name="Normal 2 2 2 2 3" xfId="2526" xr:uid="{2979CFDB-6538-4BAA-BF6C-AA42FB3336B4}"/>
    <cellStyle name="Normal 2 2 2 2 4" xfId="2527" xr:uid="{6A8C3853-F09A-4B81-BE15-769731D9C12A}"/>
    <cellStyle name="Normal 2 2 2 2 5" xfId="2528" xr:uid="{186654C5-47F2-47C0-8AD1-42F8431E9936}"/>
    <cellStyle name="Normal 2 2 2 2 6" xfId="2529" xr:uid="{AC58E80E-05C6-4B9B-8E6C-F3B64A4A2750}"/>
    <cellStyle name="Normal 2 2 2 3" xfId="2530" xr:uid="{CE70C671-481A-4F81-A297-5412E030D8BC}"/>
    <cellStyle name="Normal 2 2 2 4" xfId="2531" xr:uid="{19876213-B30B-4841-BE1C-AD362EB1EF1D}"/>
    <cellStyle name="Normal 2 2 2 5" xfId="2532" xr:uid="{43FD4BF1-65B5-40E2-907C-A48B526FCADE}"/>
    <cellStyle name="Normal 2 2 2 6" xfId="2533" xr:uid="{09C5787F-0B00-433A-B755-70EDBF5A4FDA}"/>
    <cellStyle name="Normal 2 2 2 7" xfId="2534" xr:uid="{1823DB31-2923-42EF-8C40-FE2581112572}"/>
    <cellStyle name="Normal 2 2 3" xfId="2535" xr:uid="{A5F39D17-C379-4F94-BFDB-35EDBB187716}"/>
    <cellStyle name="Normal 2 2 3 2" xfId="2536" xr:uid="{3BE533D6-DFB9-4DAB-A666-AEC9AA77D346}"/>
    <cellStyle name="Normal 2 2 3 3" xfId="2537" xr:uid="{86C797AE-AA9D-43D3-8873-AC7ABFBBFA01}"/>
    <cellStyle name="Normal 2 2 3 4" xfId="2538" xr:uid="{7B80C250-36BA-483F-A7A4-055814E54084}"/>
    <cellStyle name="Normal 2 2 3 5" xfId="2539" xr:uid="{B3A6617D-5D26-4515-892D-D902FE24AF41}"/>
    <cellStyle name="Normal 2 2 3 6" xfId="2540" xr:uid="{1490601A-C4D4-4571-A385-A1FB048D144C}"/>
    <cellStyle name="Normal 2 2 4" xfId="2541" xr:uid="{737935F6-4A0B-416C-AEA5-F2E135CFF31C}"/>
    <cellStyle name="Normal 2 2 5" xfId="2542" xr:uid="{1655EB66-E05A-4AAB-9062-ABCA3BD25666}"/>
    <cellStyle name="Normal 2 2 6" xfId="2543" xr:uid="{AC9DC85F-B0D0-4070-80C5-84EB066A39A8}"/>
    <cellStyle name="Normal 2 2 7" xfId="2544" xr:uid="{C5C1DD60-C74A-4B02-8447-7329E8DC1B8C}"/>
    <cellStyle name="Normal 2 2 8" xfId="2522" xr:uid="{117F6D33-E154-440D-B2BF-7DC91ED38DFE}"/>
    <cellStyle name="Normal 2 20" xfId="2545" xr:uid="{BDF64E40-F143-4533-86B2-F6E1A56B7D11}"/>
    <cellStyle name="Normal 2 21" xfId="2546" xr:uid="{D2DB177F-D239-4B7F-9DB4-93A4AB9A696C}"/>
    <cellStyle name="Normal 2 22" xfId="2547" xr:uid="{0D63AC23-41AA-4C51-8D25-750021FADC45}"/>
    <cellStyle name="Normal 2 23" xfId="2548" xr:uid="{9F2F9093-A8C6-4E09-A044-1C759C298731}"/>
    <cellStyle name="Normal 2 24" xfId="2549" xr:uid="{2404B5E0-9ABB-4511-B21B-D987074150F6}"/>
    <cellStyle name="Normal 2 25" xfId="2550" xr:uid="{10CFB04B-9CCD-4141-AD46-01197F76BB99}"/>
    <cellStyle name="Normal 2 26" xfId="2551" xr:uid="{55804F92-51C9-4B10-B255-5C1C9FD57582}"/>
    <cellStyle name="Normal 2 27" xfId="2552" xr:uid="{9B008482-728B-45B3-99E1-E3652AC627B5}"/>
    <cellStyle name="Normal 2 28" xfId="2553" xr:uid="{8A8E916F-4A1F-4CE5-AAC6-1486E612FDA0}"/>
    <cellStyle name="Normal 2 29" xfId="2554" xr:uid="{4AA9413A-8084-4683-96F9-EC9FFDB6E1DB}"/>
    <cellStyle name="Normal 2 3" xfId="2555" xr:uid="{1E82CFD4-74FC-46B7-91DD-5C92822602D9}"/>
    <cellStyle name="Normal 2 30" xfId="2556" xr:uid="{49243C0B-0AE1-49A3-8A0A-BBE34A8B686A}"/>
    <cellStyle name="Normal 2 31" xfId="2557" xr:uid="{98CCD955-4163-47AD-9DC5-5A5035986A15}"/>
    <cellStyle name="Normal 2 32" xfId="2558" xr:uid="{B43CFB3E-2CC7-4CA0-B45A-C275DB31BE84}"/>
    <cellStyle name="Normal 2 33" xfId="2559" xr:uid="{F2EE9300-A747-4473-B8E5-826208A4BEF3}"/>
    <cellStyle name="Normal 2 34" xfId="2511" xr:uid="{D9A5A462-0ACF-4A2A-A01A-D2CAF7014C66}"/>
    <cellStyle name="Normal 2 4" xfId="2560" xr:uid="{EDF8FA7B-4094-4BEF-880B-8887EB65F1DD}"/>
    <cellStyle name="Normal 2 5" xfId="2561" xr:uid="{9AF6FD96-D64A-464F-B4FB-B1E283747CBA}"/>
    <cellStyle name="Normal 2 6" xfId="2562" xr:uid="{2560BAE3-3C1B-489D-861B-802E0363FEB7}"/>
    <cellStyle name="Normal 2 7" xfId="2563" xr:uid="{F9298D03-FCE4-47B8-A060-21DEEF781EA9}"/>
    <cellStyle name="Normal 2 8" xfId="2564" xr:uid="{839D40DB-E35A-49AB-9ABF-ED7F09A28A92}"/>
    <cellStyle name="Normal 2 9" xfId="2565" xr:uid="{14C04064-A395-4423-96F7-A6E7D0BC1CDC}"/>
    <cellStyle name="Normal 2_BS July 08" xfId="2566" xr:uid="{E9BD6E1C-D833-41A6-8BCB-C640BE13A903}"/>
    <cellStyle name="Normal 20" xfId="2567" xr:uid="{ADDD1B0F-8398-49EA-8368-BBEA507B2A5E}"/>
    <cellStyle name="Normal 20 2" xfId="2568" xr:uid="{61791A42-6E2D-43B5-AE02-89C687FA7BBB}"/>
    <cellStyle name="Normal 20 3" xfId="2569" xr:uid="{4F2F7FB3-75D1-4A42-BB84-08ADC7C25E25}"/>
    <cellStyle name="Normal 200" xfId="2570" xr:uid="{8DF94759-41DE-45A2-9E5D-9049DF397489}"/>
    <cellStyle name="Normal 202" xfId="2571" xr:uid="{C227861A-960F-47A4-88E5-5FA740F91F36}"/>
    <cellStyle name="Normal 203" xfId="2572" xr:uid="{F79F9CAC-3C46-4ED6-AD74-E86FCA4F002F}"/>
    <cellStyle name="Normal 203 2" xfId="2573" xr:uid="{8733B776-AB9A-4843-9AE1-878DE70BA364}"/>
    <cellStyle name="Normal 203 3" xfId="2574" xr:uid="{28135A7F-F5A7-4ADF-9992-A3A094C9CC09}"/>
    <cellStyle name="Normal 203 4" xfId="2575" xr:uid="{FDD6BB02-DBA4-489B-A0AE-94F85BD2CE00}"/>
    <cellStyle name="Normal 203 5" xfId="2576" xr:uid="{E9A9EE18-BDF9-4ABF-98FC-58D0797F746A}"/>
    <cellStyle name="Normal 203 6" xfId="2577" xr:uid="{DACBD406-1487-4BF1-BF18-87DEC1242AF1}"/>
    <cellStyle name="Normal 204" xfId="2578" xr:uid="{F963BF6B-406A-4543-9AD7-D28DF3381FD4}"/>
    <cellStyle name="Normal 204 2" xfId="2579" xr:uid="{6EEB0DA7-D898-4FE9-BF88-FCB4C8824CFD}"/>
    <cellStyle name="Normal 204 3" xfId="2580" xr:uid="{ED03D654-A70D-4E59-94FB-B3B340BEDFF3}"/>
    <cellStyle name="Normal 204 4" xfId="2581" xr:uid="{991AA239-258D-4A00-9AF7-5D950DE470B7}"/>
    <cellStyle name="Normal 204 5" xfId="2582" xr:uid="{A2C45666-D3E4-479D-B6E7-C96F5D8A3407}"/>
    <cellStyle name="Normal 204 6" xfId="2583" xr:uid="{FEA1F054-CB2E-4EEE-B974-B29A2D074452}"/>
    <cellStyle name="Normal 207" xfId="2584" xr:uid="{FFD6CC63-7321-4408-AB09-4A78C7A4B636}"/>
    <cellStyle name="Normal 21" xfId="2585" xr:uid="{C8931ACC-AFFC-45B4-849E-3E10241E8F76}"/>
    <cellStyle name="Normal 214" xfId="2586" xr:uid="{783C3501-026F-44E6-96B6-6CFC86BFB487}"/>
    <cellStyle name="Normal 215" xfId="2587" xr:uid="{0368190C-548E-42DA-9ADC-2A2E2625FD8E}"/>
    <cellStyle name="Normal 216" xfId="2588" xr:uid="{25753A3D-C6CC-4E63-AC8E-25095A0433BF}"/>
    <cellStyle name="Normal 22" xfId="2589" xr:uid="{D72AF5A4-4948-4C3A-BC06-68DF328145A5}"/>
    <cellStyle name="Normal 22 2" xfId="2590" xr:uid="{99F2C79B-4005-4078-806D-B81702E0353D}"/>
    <cellStyle name="Normal 22 3" xfId="64" xr:uid="{FD5B9C8D-74E4-46F6-95EB-3BC6556202BB}"/>
    <cellStyle name="Normal 222" xfId="2591" xr:uid="{4CC40339-C46A-4FC8-98C3-B671D576E4A9}"/>
    <cellStyle name="Normal 222 2" xfId="2592" xr:uid="{3D11A4FD-6A27-4BEE-B7DF-65150705CF6E}"/>
    <cellStyle name="Normal 222 3" xfId="2593" xr:uid="{ACAAAC37-A979-4AE4-99A9-8ECC3A52A782}"/>
    <cellStyle name="Normal 222 4" xfId="2594" xr:uid="{B9B6741A-F23A-4BC3-AF0C-AFDBA46403FF}"/>
    <cellStyle name="Normal 222 5" xfId="2595" xr:uid="{51DFB639-7CAB-4B27-AA90-3BA6C3EDE8D6}"/>
    <cellStyle name="Normal 222 6" xfId="2596" xr:uid="{48F7140A-A5DE-43C7-85FB-DCAF6F7EF3B4}"/>
    <cellStyle name="Normal 227 2" xfId="2597" xr:uid="{B1D0D47A-5ABA-434F-82D8-6BADF5AD3314}"/>
    <cellStyle name="Normal 227 3" xfId="2598" xr:uid="{B65EA6D6-EFB1-4362-B7C8-8B7F749C839D}"/>
    <cellStyle name="Normal 227 4" xfId="2599" xr:uid="{70677475-4D90-46BD-B444-5E0A9F1CD4CB}"/>
    <cellStyle name="Normal 227 5" xfId="2600" xr:uid="{919D5CC7-2AD2-4531-A104-4A60FC3DA3A6}"/>
    <cellStyle name="Normal 227 6" xfId="2601" xr:uid="{C2A79035-AC31-4182-A8C1-9559042C66ED}"/>
    <cellStyle name="Normal 23" xfId="2602" xr:uid="{6D1CC297-D400-4CFA-ADBA-86BB911EC597}"/>
    <cellStyle name="Normal 233 2" xfId="2603" xr:uid="{2EF7D7BC-6A0D-4803-8D80-9483B2E19983}"/>
    <cellStyle name="Normal 233 3" xfId="2604" xr:uid="{39B0F471-1621-451B-93BC-09A0FFA2DDA6}"/>
    <cellStyle name="Normal 233 4" xfId="2605" xr:uid="{46FCEFF1-3BAA-486F-A4DC-7E74DBB070B1}"/>
    <cellStyle name="Normal 233 5" xfId="2606" xr:uid="{A9712507-FDCF-4244-B53D-9F24D08A9575}"/>
    <cellStyle name="Normal 233 6" xfId="2607" xr:uid="{304EF669-F3AE-41A4-BEF6-B61E79C83911}"/>
    <cellStyle name="Normal 239" xfId="2608" xr:uid="{D2BA03B8-541D-4D3A-B758-0DCBCA98F97D}"/>
    <cellStyle name="Normal 24" xfId="2609" xr:uid="{BD44E062-664E-49A5-B42E-9AD110FFD2B0}"/>
    <cellStyle name="Normal 246" xfId="2610" xr:uid="{598BD7BF-D8B9-4B0D-8678-0202317EC59B}"/>
    <cellStyle name="Normal 246 2" xfId="2611" xr:uid="{C4C1FDC5-6AD8-4CC3-91C8-CE14442C4882}"/>
    <cellStyle name="Normal 246 3" xfId="2612" xr:uid="{FC5B0938-8AB7-4401-8971-B7B9A1519E1A}"/>
    <cellStyle name="Normal 246 4" xfId="2613" xr:uid="{BA9DACF2-22B0-41EF-BF82-A70CF276E095}"/>
    <cellStyle name="Normal 246 5" xfId="2614" xr:uid="{359C97B7-9D5E-4EB9-B4C7-45C105FBB0C2}"/>
    <cellStyle name="Normal 246 6" xfId="2615" xr:uid="{25C24BD2-9EA6-4EC5-A821-F67C466A70B2}"/>
    <cellStyle name="Normal 247 2" xfId="2616" xr:uid="{38F124A7-7ACB-432E-A21E-AE4D34159BAF}"/>
    <cellStyle name="Normal 247 3" xfId="2617" xr:uid="{D32F3EAA-1A45-42F5-9AE3-CB3A4D7805D6}"/>
    <cellStyle name="Normal 247 4" xfId="2618" xr:uid="{0D064B45-4ED3-4C13-95C4-78671AEC6505}"/>
    <cellStyle name="Normal 247 5" xfId="2619" xr:uid="{A5DB2DF9-6AF1-481F-97FE-799BC9FA7345}"/>
    <cellStyle name="Normal 247 6" xfId="2620" xr:uid="{7A985A09-30B5-4B3F-8F9A-8D5FDF372C65}"/>
    <cellStyle name="Normal 25" xfId="2621" xr:uid="{A92E0F78-9DD8-4F34-92F2-2C276F6529AC}"/>
    <cellStyle name="Normal 26" xfId="2622" xr:uid="{2F1B9084-5FA0-4157-9DB6-A9E1B0F85523}"/>
    <cellStyle name="Normal 27" xfId="2623" xr:uid="{51A6BDA2-CCD9-4516-B45E-95E4053A2C62}"/>
    <cellStyle name="Normal 28" xfId="2624" xr:uid="{C1894D00-07CA-47EA-BD8D-589E7454DDD0}"/>
    <cellStyle name="Normal 29" xfId="2625" xr:uid="{73C6B289-95E5-4C5D-A888-85AB29767072}"/>
    <cellStyle name="Normal 3" xfId="4" xr:uid="{00000000-0005-0000-0000-00000C000000}"/>
    <cellStyle name="Normal 3 10" xfId="2627" xr:uid="{183FD522-13E2-4DD0-BB86-0023717CE4FB}"/>
    <cellStyle name="Normal 3 11" xfId="2628" xr:uid="{14834E99-E37D-43E8-9C07-1D1EB3C0EF3F}"/>
    <cellStyle name="Normal 3 12" xfId="2629" xr:uid="{435E5C3F-B6EA-4935-9B09-1E5828FCED14}"/>
    <cellStyle name="Normal 3 13" xfId="2630" xr:uid="{B73FDCC2-C691-4CBA-A652-5E34D458EFE1}"/>
    <cellStyle name="Normal 3 14" xfId="2631" xr:uid="{01C0D4B1-AAE1-43A7-AEF4-F0B5EF379C9C}"/>
    <cellStyle name="Normal 3 15" xfId="2632" xr:uid="{8832FD9A-287B-4182-936D-F18009B572E6}"/>
    <cellStyle name="Normal 3 16" xfId="2633" xr:uid="{0860D276-1776-4DCE-BC23-FE7BC37636AB}"/>
    <cellStyle name="Normal 3 17" xfId="2634" xr:uid="{B8990B5C-2B78-4FBD-AD64-9CCAF33B9B40}"/>
    <cellStyle name="Normal 3 18" xfId="2635" xr:uid="{12E39B62-0885-452F-81BC-A1ED9A1AE81D}"/>
    <cellStyle name="Normal 3 19" xfId="2636" xr:uid="{1D1229D6-6E3C-4107-9896-2F3F61070130}"/>
    <cellStyle name="Normal 3 2" xfId="18" xr:uid="{BC0D3D54-2F8E-49F6-B519-77425B9793E8}"/>
    <cellStyle name="Normal 3 2 2" xfId="34" xr:uid="{707A0072-EAB8-45C2-9719-9552701CDA3F}"/>
    <cellStyle name="Normal 3 2 2 2" xfId="2637" xr:uid="{724D480A-0F83-4A54-A37D-2216F7DE753B}"/>
    <cellStyle name="Normal 3 20" xfId="2638" xr:uid="{6E75EF57-5121-436F-B0FC-081FBF6F7569}"/>
    <cellStyle name="Normal 3 21" xfId="2639" xr:uid="{59C2D9C8-859F-4EC9-92E8-B5029BC6EA1E}"/>
    <cellStyle name="Normal 3 22" xfId="2640" xr:uid="{31AEB3FD-6AD9-449E-AD20-68099B0E9FDE}"/>
    <cellStyle name="Normal 3 23" xfId="2641" xr:uid="{145432F5-6769-476A-B5EF-37EB20BE41F2}"/>
    <cellStyle name="Normal 3 24" xfId="2642" xr:uid="{EB26A9DF-BB87-4599-9D34-7ABE03D72610}"/>
    <cellStyle name="Normal 3 25" xfId="2643" xr:uid="{E13BF7AD-7B09-4229-81D1-9C6A47F9D6D5}"/>
    <cellStyle name="Normal 3 26" xfId="2644" xr:uid="{1B97EE16-924E-4159-A567-4AB904F4B493}"/>
    <cellStyle name="Normal 3 27" xfId="2645" xr:uid="{2CFD6A7C-D7D6-47FF-8111-C9F952B9C450}"/>
    <cellStyle name="Normal 3 28" xfId="2646" xr:uid="{3939192C-8A05-4664-AA38-7145F3863FE9}"/>
    <cellStyle name="Normal 3 29" xfId="2647" xr:uid="{A06A4295-21B3-4FA4-8AB1-43515A3E082C}"/>
    <cellStyle name="Normal 3 3" xfId="28" xr:uid="{BB4F4A44-83EE-4280-98AA-853BDB950664}"/>
    <cellStyle name="Normal 3 3 2" xfId="2649" xr:uid="{8409AD6F-6BA4-4A9D-9270-365A27EB8F5C}"/>
    <cellStyle name="Normal 3 3 3" xfId="2648" xr:uid="{4C182D8F-5F01-4CC8-80CF-C9E5B2777C92}"/>
    <cellStyle name="Normal 3 30" xfId="2650" xr:uid="{BC070F70-4E8B-418A-9E46-C43E22613A4F}"/>
    <cellStyle name="Normal 3 31" xfId="2651" xr:uid="{572330A5-BBA8-42CE-A9BE-8A72BF8AC0CD}"/>
    <cellStyle name="Normal 3 32" xfId="3170" xr:uid="{F444F456-C7D6-4F76-8294-BC744A0BE2B7}"/>
    <cellStyle name="Normal 3 33" xfId="2626" xr:uid="{6D05ACA7-9A63-49C0-9CFC-834F0BC01091}"/>
    <cellStyle name="Normal 3 34" xfId="22" xr:uid="{AC12B37D-617A-4D92-844F-CF8E2FDA1F84}"/>
    <cellStyle name="Normal 3 4" xfId="2652" xr:uid="{747DCF6F-6409-49EF-9063-B411F3A50E78}"/>
    <cellStyle name="Normal 3 4 2" xfId="2653" xr:uid="{8F88FEF6-B504-4CB8-9782-3D59BDC838A9}"/>
    <cellStyle name="Normal 3 4 2 2" xfId="2654" xr:uid="{E77C25A9-1D5F-4753-AF5E-03B75FC9B7F5}"/>
    <cellStyle name="Normal 3 5" xfId="2655" xr:uid="{0BF059D0-7950-4C25-BFAD-73BE7D45615E}"/>
    <cellStyle name="Normal 3 6" xfId="2656" xr:uid="{87E5EE14-C25B-415B-A4D0-F1203678F284}"/>
    <cellStyle name="Normal 3 7" xfId="2657" xr:uid="{D53811AA-6AC9-4BA2-87FB-6EA0B7025FE4}"/>
    <cellStyle name="Normal 3 8" xfId="2658" xr:uid="{DD8BB6BA-5AA3-4879-88D8-0486B49A9607}"/>
    <cellStyle name="Normal 3 9" xfId="2659" xr:uid="{4DA4E86F-FC77-4D1A-9560-B8378B25D9C6}"/>
    <cellStyle name="Normal 30" xfId="2660" xr:uid="{79370DE0-343C-40B6-8D55-063FA1DAA285}"/>
    <cellStyle name="Normal 31" xfId="2661" xr:uid="{1FFF16E7-6CC3-4A02-BFF4-89E66BC99943}"/>
    <cellStyle name="Normal 32" xfId="2662" xr:uid="{97C4BA72-5611-4BE5-81EF-93407C96580E}"/>
    <cellStyle name="Normal 33" xfId="2663" xr:uid="{1448643E-AC1B-4FF2-A185-F86D503772C6}"/>
    <cellStyle name="Normal 34" xfId="2664" xr:uid="{2B05A692-33F3-40FF-8B7E-916C5784996A}"/>
    <cellStyle name="Normal 35" xfId="2665" xr:uid="{4487EEE5-A4E2-4B29-8106-DC013CA05C15}"/>
    <cellStyle name="Normal 35 2" xfId="2666" xr:uid="{0F4C3F5C-8E7E-42FA-A7D4-540577C31808}"/>
    <cellStyle name="Normal 36" xfId="2667" xr:uid="{46D9AB7F-2B4A-4C5F-BB57-381016D512D8}"/>
    <cellStyle name="Normal 36 2" xfId="2668" xr:uid="{D773AE18-3173-438E-97E4-C7E5C0528018}"/>
    <cellStyle name="Normal 37" xfId="2669" xr:uid="{CED9E13F-8E10-47C5-B7C5-FA2968F1DA1A}"/>
    <cellStyle name="Normal 38" xfId="2670" xr:uid="{9815FB4E-FBCA-408F-932F-DF9153295DB5}"/>
    <cellStyle name="Normal 38 2" xfId="2671" xr:uid="{3742FC66-B8F6-46A0-806F-ED096DDD0870}"/>
    <cellStyle name="Normal 39" xfId="2672" xr:uid="{35A1CBB3-5F2A-4B8C-BDA2-6C0BB7370843}"/>
    <cellStyle name="Normal 39 2" xfId="2673" xr:uid="{EF2F038C-C7C8-48AA-A2BE-62AA00DC4A5F}"/>
    <cellStyle name="Normal 4" xfId="29" xr:uid="{977DAB84-6926-44CD-A348-6619826C2D62}"/>
    <cellStyle name="Normal 4 10" xfId="2675" xr:uid="{8D3725DC-1649-45F2-B404-37AF587C2235}"/>
    <cellStyle name="Normal 4 11" xfId="2676" xr:uid="{1AFDEF1A-8F6C-45AD-8651-4FD2C513EBA4}"/>
    <cellStyle name="Normal 4 12" xfId="2677" xr:uid="{A7DF9B04-3496-4EE4-A513-F3289266342A}"/>
    <cellStyle name="Normal 4 13" xfId="2678" xr:uid="{2150FEAB-4245-4795-BC37-85B2C94556CC}"/>
    <cellStyle name="Normal 4 14" xfId="2679" xr:uid="{DB6F0709-5B59-46A3-B5F4-B6ACF385132B}"/>
    <cellStyle name="Normal 4 15" xfId="2680" xr:uid="{5B9114D3-6EA3-4CD4-8FCD-8D3837832218}"/>
    <cellStyle name="Normal 4 16" xfId="2681" xr:uid="{E1AE40D7-3E4E-49F3-9367-B58C3C2A1B23}"/>
    <cellStyle name="Normal 4 17" xfId="2682" xr:uid="{2B73F794-CF8C-475D-9EDE-531B4F2EEAAC}"/>
    <cellStyle name="Normal 4 18" xfId="2683" xr:uid="{F5175494-55F7-4EC9-915B-D1D3E4E01D4C}"/>
    <cellStyle name="Normal 4 19" xfId="2684" xr:uid="{07386146-06A6-4D5F-8FFA-8F7F4B9D5103}"/>
    <cellStyle name="Normal 4 2" xfId="2685" xr:uid="{C1489A39-9AA9-4312-A9FE-6833A0AB3A2A}"/>
    <cellStyle name="Normal 4 2 2" xfId="2686" xr:uid="{3ECFBD07-4C54-440F-972F-58B04F05F266}"/>
    <cellStyle name="Normal 4 20" xfId="2687" xr:uid="{BE15DBCD-58A4-4B72-BC3C-50B72804E49D}"/>
    <cellStyle name="Normal 4 21" xfId="2688" xr:uid="{A7BBA848-CA4D-447F-92D1-600DBD5BA4C2}"/>
    <cellStyle name="Normal 4 22" xfId="2689" xr:uid="{EE259A96-19E0-45BA-BD15-5B819E4D7216}"/>
    <cellStyle name="Normal 4 23" xfId="2690" xr:uid="{5A291BE4-8602-413B-A88C-7F1435351F4B}"/>
    <cellStyle name="Normal 4 24" xfId="2691" xr:uid="{8BDE54A2-9C1D-42F1-BDE9-0D7402A4DB84}"/>
    <cellStyle name="Normal 4 25" xfId="2692" xr:uid="{F7DF780C-FF03-4910-A357-B8E13677DD58}"/>
    <cellStyle name="Normal 4 26" xfId="2693" xr:uid="{C1CC01A5-0B4F-4E3F-A6D4-16C97F8D83DD}"/>
    <cellStyle name="Normal 4 27" xfId="2694" xr:uid="{4EFB9E07-38D9-4348-9025-489FCA127D49}"/>
    <cellStyle name="Normal 4 28" xfId="2695" xr:uid="{AA8202A7-3B9E-41F6-A052-425E9D870DB8}"/>
    <cellStyle name="Normal 4 29" xfId="2696" xr:uid="{051A037F-170A-4987-9B5D-F278F0E57027}"/>
    <cellStyle name="Normal 4 3" xfId="2697" xr:uid="{A2655ACD-76FE-4668-A13F-EE797B8B98C5}"/>
    <cellStyle name="Normal 4 3 2" xfId="2698" xr:uid="{BBB0ADAD-5B6F-4CEF-939A-3A40D779BF99}"/>
    <cellStyle name="Normal 4 3 3" xfId="2699" xr:uid="{F628A40D-8E80-4C98-A0CC-1B5D10538F11}"/>
    <cellStyle name="Normal 4 3 4" xfId="2700" xr:uid="{32EB0464-C6F6-474F-9B57-763E0ECE6E30}"/>
    <cellStyle name="Normal 4 3 5" xfId="2701" xr:uid="{F707DCCD-8D7A-4267-A71E-21FEAA9B16BD}"/>
    <cellStyle name="Normal 4 3 6" xfId="2702" xr:uid="{953E1FC0-7E51-4766-97FA-2B64E1622DAB}"/>
    <cellStyle name="Normal 4 30" xfId="2703" xr:uid="{06774B9C-7EFE-4DD6-831E-AB731226677A}"/>
    <cellStyle name="Normal 4 31" xfId="2704" xr:uid="{C911E890-59B0-45B4-8F42-9047DAE83725}"/>
    <cellStyle name="Normal 4 32" xfId="2705" xr:uid="{11BC8605-4DFA-4844-920D-678790ADD82A}"/>
    <cellStyle name="Normal 4 33" xfId="2706" xr:uid="{E5EFA585-EF98-45E9-979D-2574EC12F831}"/>
    <cellStyle name="Normal 4 34" xfId="2707" xr:uid="{32E7AEB0-DA52-418B-9FD9-DF6201CD018C}"/>
    <cellStyle name="Normal 4 35" xfId="2708" xr:uid="{D5CB1175-BB4E-4F78-9EB8-3D5C10B85E95}"/>
    <cellStyle name="Normal 4 36" xfId="2709" xr:uid="{933A859B-EA57-4960-8F1E-D6D6CE81A30E}"/>
    <cellStyle name="Normal 4 37" xfId="2674" xr:uid="{44083954-96BA-4F23-A991-38624E9B76A6}"/>
    <cellStyle name="Normal 4 4" xfId="2710" xr:uid="{F6101E5B-C721-4740-A302-7714D3CC56E8}"/>
    <cellStyle name="Normal 4 5" xfId="2711" xr:uid="{4D77A415-8ECA-4B92-94A0-1D24EADDAC82}"/>
    <cellStyle name="Normal 4 6" xfId="2712" xr:uid="{40D52816-CB40-4FD2-9697-BE280E73E32D}"/>
    <cellStyle name="Normal 4 7" xfId="2713" xr:uid="{F9991271-FEB8-40C3-B33A-A26F9DA73C84}"/>
    <cellStyle name="Normal 4 8" xfId="2714" xr:uid="{9D489835-C9EF-4325-99AD-5E98B6FA4A5C}"/>
    <cellStyle name="Normal 4 9" xfId="2715" xr:uid="{8E00B469-3DC1-48FB-B61B-12EBEDE557F4}"/>
    <cellStyle name="Normal 40" xfId="2716" xr:uid="{BD318861-4B11-48E3-AE8B-9D50A72F9786}"/>
    <cellStyle name="Normal 40 2" xfId="2717" xr:uid="{5E3136DC-EAF7-407E-BFEA-6DE659E4D520}"/>
    <cellStyle name="Normal 41" xfId="2718" xr:uid="{9CD34E95-86CA-48CE-9A3E-0BCA55F19F8C}"/>
    <cellStyle name="Normal 41 2" xfId="2719" xr:uid="{6B14FC20-D0DD-4B96-9195-C05E65D0A388}"/>
    <cellStyle name="Normal 42" xfId="2720" xr:uid="{9D8D8C5D-B475-423A-BD8D-A4596EC066B6}"/>
    <cellStyle name="Normal 43" xfId="2721" xr:uid="{851F1FCE-656E-464A-B9A1-BA3B6E6549CE}"/>
    <cellStyle name="Normal 44" xfId="2722" xr:uid="{43451ABB-97CF-4A7C-B14C-FA891D6CFCAC}"/>
    <cellStyle name="Normal 45" xfId="2723" xr:uid="{FDFEA4CF-5687-464D-BB9F-CC413433C388}"/>
    <cellStyle name="Normal 46" xfId="2724" xr:uid="{BF0FA584-49DD-492D-8FB6-CDE4DC8F44E3}"/>
    <cellStyle name="Normal 47" xfId="2725" xr:uid="{8F60C36A-81EC-4DFC-B940-39F8B91DBE84}"/>
    <cellStyle name="Normal 48" xfId="2726" xr:uid="{9E566273-805B-4A8F-A1C3-3EA6C8221135}"/>
    <cellStyle name="Normal 49" xfId="2727" xr:uid="{FDF22B0A-5484-4858-9179-F6A8EA695FF4}"/>
    <cellStyle name="Normal 5" xfId="35" xr:uid="{EABAFEDF-B8B1-4403-891A-3DB9064505E1}"/>
    <cellStyle name="Normal 5 2" xfId="2729" xr:uid="{DCE6F7B1-159B-49C6-816C-EDE55A16413F}"/>
    <cellStyle name="Normal 5 2 2" xfId="2730" xr:uid="{2A0BF390-7273-46E1-97EB-0EDAD5F57F02}"/>
    <cellStyle name="Normal 5 2 3" xfId="2731" xr:uid="{B1340EE7-25EB-4944-89C8-3D2959DF4823}"/>
    <cellStyle name="Normal 5 3" xfId="2732" xr:uid="{D867396B-B8A2-432A-9BB3-2EB066AEA446}"/>
    <cellStyle name="Normal 5 4" xfId="2733" xr:uid="{2989E311-C74A-48E9-9193-C70B99018F75}"/>
    <cellStyle name="Normal 5 5" xfId="2734" xr:uid="{5970B422-4540-414E-ADA7-8B84A3EE48A6}"/>
    <cellStyle name="Normal 5 6" xfId="2735" xr:uid="{B55D0EF9-5938-4D62-894C-BB9601DC51D1}"/>
    <cellStyle name="Normal 5 7" xfId="2736" xr:uid="{BE3F0EA8-1CB7-4AA5-8F55-30FA908E9219}"/>
    <cellStyle name="Normal 5 8" xfId="2728" xr:uid="{E781E549-90F5-4CB3-A5B7-ABAE5DDCB754}"/>
    <cellStyle name="Normal 50" xfId="2737" xr:uid="{C1FC7058-7FFB-40EE-B985-260E5B57DA0F}"/>
    <cellStyle name="Normal 51" xfId="2738" xr:uid="{E7BE8D9E-CEF4-4F3E-B04A-3CEA09B6E871}"/>
    <cellStyle name="Normal 51 2" xfId="2739" xr:uid="{0809ED75-4E04-426A-ACB9-8AB3AB5AF1F9}"/>
    <cellStyle name="Normal 52" xfId="2740" xr:uid="{20C014BC-A728-4653-BF43-B00AA9A649B3}"/>
    <cellStyle name="Normal 53" xfId="2741" xr:uid="{29010528-EC0B-4336-A9CF-52D60AB495B6}"/>
    <cellStyle name="Normal 54" xfId="2742" xr:uid="{A7041031-B20E-4D6D-9DD3-4872DF319F68}"/>
    <cellStyle name="Normal 55" xfId="2743" xr:uid="{4D02DCF6-0160-4892-B1A0-A64AE4980787}"/>
    <cellStyle name="Normal 56" xfId="2744" xr:uid="{E0CD8F69-9C26-4F42-8B26-D29BC443ACBD}"/>
    <cellStyle name="Normal 57" xfId="2745" xr:uid="{524663F3-939F-4032-A297-6FAD8CC159AA}"/>
    <cellStyle name="Normal 58" xfId="2746" xr:uid="{3774AFBA-D9FD-4607-8291-CAA868DBEC91}"/>
    <cellStyle name="Normal 59" xfId="2747" xr:uid="{BCCD1C1E-1ABC-4894-8946-15AE02DC4772}"/>
    <cellStyle name="Normal 6" xfId="46" xr:uid="{7F885A5D-92EC-407A-9412-086A7B6FFDAC}"/>
    <cellStyle name="Normal 6 10" xfId="2749" xr:uid="{A079D5AE-930E-47B7-8C38-D2C230E95AA8}"/>
    <cellStyle name="Normal 6 11" xfId="2750" xr:uid="{A599C4D9-AEF9-480B-8ED8-82BA6D493045}"/>
    <cellStyle name="Normal 6 12" xfId="2751" xr:uid="{B4C76FD6-6029-4AA1-B35C-1107CF6B6A20}"/>
    <cellStyle name="Normal 6 13" xfId="2752" xr:uid="{13E298D6-A311-4996-81B7-74BB55638DFC}"/>
    <cellStyle name="Normal 6 14" xfId="2753" xr:uid="{F9A5F68D-C6DE-48D0-9800-6D534C0B7F06}"/>
    <cellStyle name="Normal 6 15" xfId="2754" xr:uid="{8D0CA6A3-B5FD-4E88-A681-6BE13680D069}"/>
    <cellStyle name="Normal 6 16" xfId="2755" xr:uid="{6A8E41CF-2037-447A-8D15-F279C47C7C3B}"/>
    <cellStyle name="Normal 6 17" xfId="2756" xr:uid="{9C05EF6D-2844-4768-B714-6238AD54FA18}"/>
    <cellStyle name="Normal 6 18" xfId="2748" xr:uid="{2E2E0E36-4AB6-46DC-A915-1054B0E924CC}"/>
    <cellStyle name="Normal 6 2" xfId="2757" xr:uid="{2404F538-EB64-4DC8-96C0-FA8D3BEEDD63}"/>
    <cellStyle name="Normal 6 3" xfId="2758" xr:uid="{B3F6FB25-FF14-4E0F-8D85-3E8FADEE8447}"/>
    <cellStyle name="Normal 6 4" xfId="2759" xr:uid="{FC505CD2-15BE-4E2D-8B03-23BD6585D63E}"/>
    <cellStyle name="Normal 6 5" xfId="2760" xr:uid="{C76B7E41-1121-4824-81CA-DCD7C2731320}"/>
    <cellStyle name="Normal 6 6" xfId="2761" xr:uid="{8BDC5E9E-1C61-40C6-95A2-4345C87F7836}"/>
    <cellStyle name="Normal 6 7" xfId="2762" xr:uid="{B95FE981-3926-482E-A194-63E228E2A00A}"/>
    <cellStyle name="Normal 6 8" xfId="2763" xr:uid="{D50FF9E9-A73A-4D4C-BC98-95DFDCF19B5F}"/>
    <cellStyle name="Normal 6 9" xfId="2764" xr:uid="{2875005B-0A72-4F3A-840F-089E9B4FE730}"/>
    <cellStyle name="Normal 60" xfId="2765" xr:uid="{6865A39C-BE7F-4A45-B829-8824B46C254B}"/>
    <cellStyle name="Normal 61" xfId="2766" xr:uid="{8AFA9395-A83C-46ED-8265-9EF0D4E4E484}"/>
    <cellStyle name="Normal 62" xfId="2767" xr:uid="{3AC18352-8B1E-4481-98A0-630CF80A96E5}"/>
    <cellStyle name="Normal 63" xfId="2768" xr:uid="{52258737-EA8E-4EC0-8C64-72DAB2CEC7E7}"/>
    <cellStyle name="Normal 64" xfId="2769" xr:uid="{09C63966-5EBD-4098-9C38-FD8A321CFAB2}"/>
    <cellStyle name="Normal 65" xfId="2770" xr:uid="{FC7AD78B-1EE7-4238-9F9B-6C6B837293BA}"/>
    <cellStyle name="Normal 66" xfId="2771" xr:uid="{88E021A6-CD07-4D20-BD81-B469805B2EA3}"/>
    <cellStyle name="Normal 67" xfId="2772" xr:uid="{AC856D96-F104-4ECB-B0AB-34285AF80042}"/>
    <cellStyle name="Normal 68" xfId="2773" xr:uid="{644AB4F2-6299-441A-B1C5-910D2927263C}"/>
    <cellStyle name="Normal 69" xfId="2774" xr:uid="{BBDDB7A7-D7C9-4CDC-A3A2-FDC747723D1E}"/>
    <cellStyle name="Normal 7" xfId="47" xr:uid="{508DC9EE-6F98-45B1-8D42-C26B329C1368}"/>
    <cellStyle name="Normal 7 10" xfId="2776" xr:uid="{C8BF4B88-FD8D-4F45-8403-2701CDCA9FBD}"/>
    <cellStyle name="Normal 7 11" xfId="2777" xr:uid="{31EB2F3C-9E2D-4635-AEE6-0B5F1D53F35E}"/>
    <cellStyle name="Normal 7 12" xfId="2778" xr:uid="{BED35793-1C38-4B43-A889-430869167B7E}"/>
    <cellStyle name="Normal 7 13" xfId="2779" xr:uid="{44B445ED-EB83-4682-A32D-9C7F86A91B83}"/>
    <cellStyle name="Normal 7 14" xfId="2780" xr:uid="{3206A3A7-70D3-4D70-AB10-1BABC2E55115}"/>
    <cellStyle name="Normal 7 15" xfId="2781" xr:uid="{EAC32678-BA3B-402D-8E83-5FC7AC2BE69E}"/>
    <cellStyle name="Normal 7 16" xfId="2782" xr:uid="{D8120B37-8BFB-4401-A305-EF86780FBDAA}"/>
    <cellStyle name="Normal 7 17" xfId="2783" xr:uid="{6B822AC6-0D7B-4792-95F6-ED23F751B28D}"/>
    <cellStyle name="Normal 7 18" xfId="2784" xr:uid="{88A29A5E-BC04-4D4C-8E9F-ACED4327B3FA}"/>
    <cellStyle name="Normal 7 19" xfId="2785" xr:uid="{7627702A-0DE8-4026-8A86-F3530E44C3B4}"/>
    <cellStyle name="Normal 7 2" xfId="2786" xr:uid="{B501C5FB-EDAE-4F33-AEDF-E504124BC5A1}"/>
    <cellStyle name="Normal 7 2 10" xfId="2787" xr:uid="{5DD577B4-E4C1-47A7-AE59-9B51E0E1768C}"/>
    <cellStyle name="Normal 7 2 11" xfId="2788" xr:uid="{6B4B8941-13BB-452E-B441-F6EA1AC1247C}"/>
    <cellStyle name="Normal 7 2 12" xfId="2789" xr:uid="{73248F55-571E-4A43-BE4A-BA8E16B96265}"/>
    <cellStyle name="Normal 7 2 13" xfId="2790" xr:uid="{1241B1DE-FB76-4F5E-A802-EC090D19D7DB}"/>
    <cellStyle name="Normal 7 2 14" xfId="2791" xr:uid="{8E98EB02-D329-45F5-AD27-756B74EF2C1D}"/>
    <cellStyle name="Normal 7 2 15" xfId="2792" xr:uid="{4C5D0A58-3790-42A5-8B77-47ADF4283A68}"/>
    <cellStyle name="Normal 7 2 16" xfId="2793" xr:uid="{6C66BEAC-2AE8-4CC1-B627-159F282C0B10}"/>
    <cellStyle name="Normal 7 2 17" xfId="2794" xr:uid="{734449DF-D833-4E90-841A-7B9DCA5868E2}"/>
    <cellStyle name="Normal 7 2 18" xfId="2795" xr:uid="{551DEAA2-F2A5-4362-AA7E-F39C95858B3E}"/>
    <cellStyle name="Normal 7 2 19" xfId="2796" xr:uid="{04C4D646-BBD6-4220-BEEA-DF9641D7E623}"/>
    <cellStyle name="Normal 7 2 2" xfId="2797" xr:uid="{1033027C-9730-476A-821D-D886151BC640}"/>
    <cellStyle name="Normal 7 2 20" xfId="2798" xr:uid="{AB00ED4A-F8E8-4FD6-BD92-D1CC3DFF0AC5}"/>
    <cellStyle name="Normal 7 2 21" xfId="2799" xr:uid="{7A921845-7DCD-43A5-8C9F-9635D7A47615}"/>
    <cellStyle name="Normal 7 2 22" xfId="2800" xr:uid="{56802843-4832-4100-8123-DAE750E09B6A}"/>
    <cellStyle name="Normal 7 2 23" xfId="2801" xr:uid="{4A9F9087-90EE-439A-9437-B22FEDB25339}"/>
    <cellStyle name="Normal 7 2 24" xfId="2802" xr:uid="{4CB0FAF2-095B-4BC9-BE14-074F2EB10FB9}"/>
    <cellStyle name="Normal 7 2 25" xfId="2803" xr:uid="{D4005225-FB1F-46CB-B1C9-796D8587FD00}"/>
    <cellStyle name="Normal 7 2 26" xfId="2804" xr:uid="{7D34DF14-DBE4-417B-A10F-107F511A89F9}"/>
    <cellStyle name="Normal 7 2 27" xfId="2805" xr:uid="{4D82D6DE-FBE1-482D-AC3A-D18E6ED22454}"/>
    <cellStyle name="Normal 7 2 28" xfId="2806" xr:uid="{7AB94E89-430F-4EC4-96FA-8CD7288C230E}"/>
    <cellStyle name="Normal 7 2 29" xfId="2807" xr:uid="{5588C60B-DC1F-473A-BCED-EB60AAE424F2}"/>
    <cellStyle name="Normal 7 2 3" xfId="2808" xr:uid="{413FD543-2C14-4F1C-B58C-21C5A0D28886}"/>
    <cellStyle name="Normal 7 2 30" xfId="2809" xr:uid="{559DD199-0E63-430B-88BF-ED62354638FB}"/>
    <cellStyle name="Normal 7 2 4" xfId="2810" xr:uid="{908FBB80-5F02-4C79-9FF7-2F644C9BAF66}"/>
    <cellStyle name="Normal 7 2 5" xfId="2811" xr:uid="{97DED845-8964-4A1A-832B-6479A4E4D049}"/>
    <cellStyle name="Normal 7 2 6" xfId="2812" xr:uid="{682458BA-928A-40FF-9BDD-168AC3EB12D4}"/>
    <cellStyle name="Normal 7 2 7" xfId="2813" xr:uid="{839F6A0B-E7B9-458C-9CA9-682826ADE838}"/>
    <cellStyle name="Normal 7 2 8" xfId="2814" xr:uid="{54BA0526-A118-44CE-831D-244823E3015E}"/>
    <cellStyle name="Normal 7 2 9" xfId="2815" xr:uid="{A85ED03B-A0F2-422B-9DC5-C37AA2B774E7}"/>
    <cellStyle name="Normal 7 20" xfId="2816" xr:uid="{511C0A35-0B4F-455C-B8A9-5EE1388BB4F2}"/>
    <cellStyle name="Normal 7 21" xfId="2817" xr:uid="{BB77626C-E7AF-40B8-9BBD-B05177602D0B}"/>
    <cellStyle name="Normal 7 22" xfId="2818" xr:uid="{FC9F17EE-3EDF-45DB-94C3-DFD817B1394D}"/>
    <cellStyle name="Normal 7 23" xfId="2819" xr:uid="{E9B91685-104E-4B62-93D7-0E5897CE0B17}"/>
    <cellStyle name="Normal 7 24" xfId="2820" xr:uid="{8B0249A8-AF21-4422-BE78-EC7E70C58407}"/>
    <cellStyle name="Normal 7 25" xfId="2821" xr:uid="{B61C5200-D59C-4C92-93DA-D5AB1D5423E1}"/>
    <cellStyle name="Normal 7 26" xfId="2822" xr:uid="{FE37C6C4-E704-474A-A47F-763F8A27C868}"/>
    <cellStyle name="Normal 7 27" xfId="2823" xr:uid="{AAAC4464-0261-4ACD-9BDA-6CC8C64A2F0D}"/>
    <cellStyle name="Normal 7 28" xfId="2824" xr:uid="{4E771CBA-7D9F-4600-96B1-CAE4979A59F0}"/>
    <cellStyle name="Normal 7 29" xfId="2825" xr:uid="{EF7FBE1E-2588-4804-B5A0-D4B56778BD01}"/>
    <cellStyle name="Normal 7 3" xfId="2826" xr:uid="{5DA62920-DAE8-402C-973D-DE4A056E198B}"/>
    <cellStyle name="Normal 7 30" xfId="2827" xr:uid="{B48801C5-FEF9-4F62-BE82-D650DE75DE9F}"/>
    <cellStyle name="Normal 7 31" xfId="2828" xr:uid="{B36661A2-22C3-44B7-8EA9-54B8D41D4D53}"/>
    <cellStyle name="Normal 7 32" xfId="2829" xr:uid="{E21AF60E-9991-4FCE-BE66-68E28D23FFAB}"/>
    <cellStyle name="Normal 7 33" xfId="2830" xr:uid="{CBE8C815-AD30-4AB0-9B31-1764925721AB}"/>
    <cellStyle name="Normal 7 34" xfId="2831" xr:uid="{276862D2-4D31-4983-AFDD-42817142B93D}"/>
    <cellStyle name="Normal 7 35" xfId="2832" xr:uid="{21CEB4AD-6BD6-4380-8EB0-EEFCE4B7DC57}"/>
    <cellStyle name="Normal 7 36" xfId="59" xr:uid="{0A864B27-D6A8-437A-A6AC-6D2D2A1E4BBA}"/>
    <cellStyle name="Normal 7 37" xfId="2775" xr:uid="{7B7E4D29-52C3-4E38-B996-E429F333C830}"/>
    <cellStyle name="Normal 7 4" xfId="2833" xr:uid="{BC803ECB-7307-4C20-82FF-D5E8D8901975}"/>
    <cellStyle name="Normal 7 5" xfId="2834" xr:uid="{C4265C95-EC3A-4C25-8B4C-28DC8FEF6DC6}"/>
    <cellStyle name="Normal 7 6" xfId="2835" xr:uid="{14285DC0-C26C-4C54-8E23-1927F3D0A894}"/>
    <cellStyle name="Normal 7 7" xfId="2836" xr:uid="{8D1FAD0F-3696-456E-A25A-817FAA97E155}"/>
    <cellStyle name="Normal 7 8" xfId="2837" xr:uid="{9C785D76-A6AA-4CF7-9718-CB6B69DB3C65}"/>
    <cellStyle name="Normal 7 9" xfId="2838" xr:uid="{BCD7E82C-547E-444B-B078-E1B8B6CC4F65}"/>
    <cellStyle name="Normal 70" xfId="2839" xr:uid="{76B0ECC0-EECA-4FF5-BE98-7959BBE17BA4}"/>
    <cellStyle name="Normal 71" xfId="2840" xr:uid="{EAB57FD6-B935-4D89-8246-FFBE4C30A1FF}"/>
    <cellStyle name="Normal 72" xfId="2841" xr:uid="{83EC2563-8A19-4A81-BCCA-72758A3F57E9}"/>
    <cellStyle name="Normal 73" xfId="2842" xr:uid="{BA888EDC-DF6E-4EA9-A190-D4C4375FDDE1}"/>
    <cellStyle name="Normal 74" xfId="2843" xr:uid="{6CE9A0F6-94E1-4FD7-8ABA-2F9C1416FBA5}"/>
    <cellStyle name="Normal 75" xfId="2844" xr:uid="{2D4B54D3-27EB-4A79-991D-684650FFBB57}"/>
    <cellStyle name="Normal 76" xfId="2845" xr:uid="{C9F4E3DB-4DD8-43E4-8B50-45F452E1FE8C}"/>
    <cellStyle name="Normal 77" xfId="2846" xr:uid="{743A4B2E-4A2E-486F-9A6D-D6CA36EDAE1C}"/>
    <cellStyle name="Normal 78" xfId="2847" xr:uid="{29713625-9C95-4742-84E2-D52315FDB12E}"/>
    <cellStyle name="Normal 79" xfId="2848" xr:uid="{D4645D52-86FE-4FC3-A49F-B435D2F7176B}"/>
    <cellStyle name="Normal 8" xfId="48" xr:uid="{24926ECF-42B6-4FE8-AF69-6AE1ABAE9787}"/>
    <cellStyle name="Normal 8 10" xfId="2850" xr:uid="{2EC45B72-3ABE-4694-B4D1-8AD1C64B7DBB}"/>
    <cellStyle name="Normal 8 11" xfId="2851" xr:uid="{89ECA4AB-4D2F-4BFF-B2B3-2E9A10E798E2}"/>
    <cellStyle name="Normal 8 12" xfId="2852" xr:uid="{38FC7C37-892C-4C67-8B16-41C7478078CC}"/>
    <cellStyle name="Normal 8 13" xfId="2853" xr:uid="{3A100BA2-2552-4CAF-A53D-B67DBA0B81DA}"/>
    <cellStyle name="Normal 8 14" xfId="2854" xr:uid="{37BB1573-214D-4218-A1CB-E9D0E03547BB}"/>
    <cellStyle name="Normal 8 15" xfId="2855" xr:uid="{13D4C8BB-3AAF-48B2-8D8F-0B81C244231B}"/>
    <cellStyle name="Normal 8 16" xfId="2856" xr:uid="{AF011FE0-5491-4522-B6D5-BCDBA960A2A7}"/>
    <cellStyle name="Normal 8 17" xfId="2857" xr:uid="{A8E4FBBA-375A-4237-8182-0243108D8A05}"/>
    <cellStyle name="Normal 8 18" xfId="2858" xr:uid="{382CD901-88F4-458B-A259-205ADB7B4B67}"/>
    <cellStyle name="Normal 8 19" xfId="2859" xr:uid="{FEE62D7C-EA34-496A-AE76-D5B1596A9786}"/>
    <cellStyle name="Normal 8 2" xfId="2860" xr:uid="{6D1FB749-705F-4891-91D4-317E727E2469}"/>
    <cellStyle name="Normal 8 2 10" xfId="2861" xr:uid="{4CF438BF-2433-45ED-9C98-59B1CBF87FB3}"/>
    <cellStyle name="Normal 8 2 11" xfId="2862" xr:uid="{3857BB5E-BB08-41F3-940F-7BEDD7A479D1}"/>
    <cellStyle name="Normal 8 2 12" xfId="2863" xr:uid="{F247D50B-FB5E-4BF1-AD15-89C773166D62}"/>
    <cellStyle name="Normal 8 2 13" xfId="2864" xr:uid="{A4BF23D4-E465-4346-B922-0C3660780EFE}"/>
    <cellStyle name="Normal 8 2 14" xfId="2865" xr:uid="{F0FA29EB-1553-4839-A52F-193A48FB48BC}"/>
    <cellStyle name="Normal 8 2 15" xfId="2866" xr:uid="{F79C9CDA-2617-4D55-8600-A7947E150A36}"/>
    <cellStyle name="Normal 8 2 16" xfId="2867" xr:uid="{189AF568-D68E-43F1-B035-71446F480ABF}"/>
    <cellStyle name="Normal 8 2 17" xfId="2868" xr:uid="{D0D96F41-212E-4993-8457-27BA8874C99B}"/>
    <cellStyle name="Normal 8 2 18" xfId="2869" xr:uid="{24678230-1138-4B8F-BACF-D3ABF9C37066}"/>
    <cellStyle name="Normal 8 2 19" xfId="2870" xr:uid="{9B3B10A7-6962-47E6-B280-A651452A42E9}"/>
    <cellStyle name="Normal 8 2 2" xfId="2871" xr:uid="{5D6A1965-AD22-43CA-8EA5-1AA072866A5E}"/>
    <cellStyle name="Normal 8 2 20" xfId="2872" xr:uid="{8E45DE3E-C572-4E76-87C7-3FAC1D270405}"/>
    <cellStyle name="Normal 8 2 21" xfId="2873" xr:uid="{0313A35F-731B-4720-9F25-363FFC65CC27}"/>
    <cellStyle name="Normal 8 2 22" xfId="2874" xr:uid="{6C762FE7-C29C-4766-8795-44DBD70D9F0B}"/>
    <cellStyle name="Normal 8 2 23" xfId="2875" xr:uid="{71A3A0AF-C24D-4FF6-B3C8-0C9371F84B4B}"/>
    <cellStyle name="Normal 8 2 24" xfId="2876" xr:uid="{85FFD30C-CA4D-4476-A546-BF09B1BC09E7}"/>
    <cellStyle name="Normal 8 2 25" xfId="2877" xr:uid="{2AA5865B-4F0A-40AB-B51B-EC105CF04D7B}"/>
    <cellStyle name="Normal 8 2 26" xfId="2878" xr:uid="{1DA066DC-14D8-4657-9C43-BA6A17ABCFE8}"/>
    <cellStyle name="Normal 8 2 27" xfId="2879" xr:uid="{5B1C4BE0-AFDF-4F43-942D-01FF9ACE133C}"/>
    <cellStyle name="Normal 8 2 28" xfId="2880" xr:uid="{AEE7778B-26AD-4145-92BE-0E8AF6E5B8E0}"/>
    <cellStyle name="Normal 8 2 29" xfId="2881" xr:uid="{88206659-093C-4B13-A3D1-49147D989AA5}"/>
    <cellStyle name="Normal 8 2 3" xfId="2882" xr:uid="{BD4A7FBF-CEBD-4217-8FE1-7C59AFF497EA}"/>
    <cellStyle name="Normal 8 2 30" xfId="2883" xr:uid="{9161050A-AC85-484D-A3D5-D395CF22362E}"/>
    <cellStyle name="Normal 8 2 4" xfId="2884" xr:uid="{7C5E68BC-057D-4F20-9B68-78BE89D28363}"/>
    <cellStyle name="Normal 8 2 5" xfId="2885" xr:uid="{1642B4AD-7861-42E9-9205-0A982775B6B1}"/>
    <cellStyle name="Normal 8 2 6" xfId="2886" xr:uid="{0EBD5CCC-BC28-4B1B-8D02-970E2E3E8656}"/>
    <cellStyle name="Normal 8 2 7" xfId="2887" xr:uid="{260AFD92-36F5-4BBB-859A-8AA37E1639B4}"/>
    <cellStyle name="Normal 8 2 8" xfId="2888" xr:uid="{F2D2D719-2326-4B76-8E0C-A849CA641DA8}"/>
    <cellStyle name="Normal 8 2 9" xfId="2889" xr:uid="{6FECAC5F-906A-4F60-BBC7-F21C68D0FAFD}"/>
    <cellStyle name="Normal 8 20" xfId="2890" xr:uid="{8F7D6A56-84D7-4139-AB89-CBE5ACDEE952}"/>
    <cellStyle name="Normal 8 21" xfId="2891" xr:uid="{E751C873-B63B-44A0-8E31-57DE9D6CD5B5}"/>
    <cellStyle name="Normal 8 22" xfId="2892" xr:uid="{E0387BE7-9C2F-4614-A38A-7DDB35C549D6}"/>
    <cellStyle name="Normal 8 23" xfId="2893" xr:uid="{1E3F3CAB-F80C-432A-A539-C7866195BFC1}"/>
    <cellStyle name="Normal 8 24" xfId="2894" xr:uid="{FEC8E640-45BB-4D5B-83F8-F205DC01275B}"/>
    <cellStyle name="Normal 8 25" xfId="2895" xr:uid="{425149B0-8781-4C30-9D07-7B7BEE5C8AA4}"/>
    <cellStyle name="Normal 8 26" xfId="2896" xr:uid="{09099FBE-AE8E-4C01-B2F9-7049EDDD6F39}"/>
    <cellStyle name="Normal 8 27" xfId="2897" xr:uid="{D1FA7A55-5795-4481-B57B-E9D148937C68}"/>
    <cellStyle name="Normal 8 28" xfId="2898" xr:uid="{4536E0A1-9E65-4E25-9C5F-AB1E79F85265}"/>
    <cellStyle name="Normal 8 29" xfId="2899" xr:uid="{D75AF9B1-82DC-46FA-87B8-D44EE02DD0A0}"/>
    <cellStyle name="Normal 8 3" xfId="2900" xr:uid="{000D3754-37AF-4030-B2F1-93200C34F6B2}"/>
    <cellStyle name="Normal 8 30" xfId="2901" xr:uid="{C61B95AD-D38D-4549-868B-4C0A1304218C}"/>
    <cellStyle name="Normal 8 31" xfId="2849" xr:uid="{1717C0DE-23F6-45E2-AE99-C85970E6FDCE}"/>
    <cellStyle name="Normal 8 4" xfId="2902" xr:uid="{1B9CCB62-BCEF-4273-B0B9-4485B99B6783}"/>
    <cellStyle name="Normal 8 5" xfId="2903" xr:uid="{246847D4-D144-4A73-A313-E84B8867DFB6}"/>
    <cellStyle name="Normal 8 6" xfId="2904" xr:uid="{DA4E7DDE-F8D3-4FD6-859E-60DE8D1551F6}"/>
    <cellStyle name="Normal 8 7" xfId="2905" xr:uid="{CCFB5B08-ED62-4A97-98CF-49AD999793F1}"/>
    <cellStyle name="Normal 8 8" xfId="2906" xr:uid="{7D2BBF02-9AD8-4E7D-8BC1-95B99DF7D242}"/>
    <cellStyle name="Normal 8 9" xfId="2907" xr:uid="{3C7916EA-FC57-4909-9765-907F2982C003}"/>
    <cellStyle name="Normal 80" xfId="2908" xr:uid="{E88B681A-0D55-4A92-8202-111FD41F4C31}"/>
    <cellStyle name="Normal 81" xfId="2909" xr:uid="{79ED9B57-E2E8-46BF-A53B-47B619DCDE6D}"/>
    <cellStyle name="Normal 82" xfId="2910" xr:uid="{00CEAC73-82A3-4583-99FD-80D85FCAD302}"/>
    <cellStyle name="Normal 83" xfId="2911" xr:uid="{76A511AA-B0C8-48AE-9131-C245E88A092E}"/>
    <cellStyle name="Normal 84" xfId="2912" xr:uid="{9D1418B4-0B07-4BA7-9A0B-AAD38E4A484C}"/>
    <cellStyle name="Normal 85" xfId="2913" xr:uid="{CD4A3C08-8F72-4ADA-A59A-612B11A6F834}"/>
    <cellStyle name="Normal 86" xfId="2914" xr:uid="{B48BD652-3E5C-4EC7-AE61-FDCE7C4E9682}"/>
    <cellStyle name="Normal 87" xfId="2915" xr:uid="{D9CE91F3-0663-4E83-9A1C-8A63DFDCD204}"/>
    <cellStyle name="Normal 88" xfId="2916" xr:uid="{CCF20161-430E-4B2C-B42A-5F6EAF282A60}"/>
    <cellStyle name="Normal 89" xfId="2917" xr:uid="{3EE13D59-23FC-4A13-B1B2-43370023BF39}"/>
    <cellStyle name="Normal 9" xfId="49" xr:uid="{56C79D36-C8F8-4B11-81E3-D2B77E27CD56}"/>
    <cellStyle name="Normal 9 10" xfId="2919" xr:uid="{D6894A6C-11C1-4331-A591-6C25F7104C46}"/>
    <cellStyle name="Normal 9 11" xfId="2920" xr:uid="{62F31231-45FE-4305-95D4-D110A4A602A4}"/>
    <cellStyle name="Normal 9 12" xfId="2921" xr:uid="{7678E7F2-5F33-4EDF-B5F5-68CF1E061D52}"/>
    <cellStyle name="Normal 9 13" xfId="2922" xr:uid="{661E7C3C-B424-496F-8945-B77964EFC03A}"/>
    <cellStyle name="Normal 9 14" xfId="2923" xr:uid="{6ADDF6F4-E134-4EEC-9379-456CF7FC1FBF}"/>
    <cellStyle name="Normal 9 15" xfId="2924" xr:uid="{B1317624-B303-45C1-85F2-9E8A1EF57A60}"/>
    <cellStyle name="Normal 9 16" xfId="2925" xr:uid="{FAD683A1-B818-4C72-9BBB-99CF02258B0C}"/>
    <cellStyle name="Normal 9 17" xfId="2926" xr:uid="{09AA333B-CC13-43A3-81E4-E0376CB08856}"/>
    <cellStyle name="Normal 9 18" xfId="2927" xr:uid="{B32FB965-11FF-4B6D-A3E0-EB7B185652ED}"/>
    <cellStyle name="Normal 9 19" xfId="2928" xr:uid="{637EC017-66E9-42C1-B38A-2938FA0D631E}"/>
    <cellStyle name="Normal 9 2" xfId="66" xr:uid="{F71C2AD1-7EF9-419C-86A8-28CA76CDFF60}"/>
    <cellStyle name="Normal 9 2 10" xfId="2929" xr:uid="{68065E02-E500-403A-90AD-5CC6C96F6A34}"/>
    <cellStyle name="Normal 9 2 11" xfId="2930" xr:uid="{84EBCDCB-2D3B-4F92-A9D1-4E4D8819DCE6}"/>
    <cellStyle name="Normal 9 2 12" xfId="2931" xr:uid="{8AE27833-F72C-4BDA-9CF8-669CF5811C7B}"/>
    <cellStyle name="Normal 9 2 13" xfId="2932" xr:uid="{EBF5E5D3-4FA4-4068-B104-5DF243593969}"/>
    <cellStyle name="Normal 9 2 14" xfId="2933" xr:uid="{16DB0460-5A46-4019-A978-365BC6DD607D}"/>
    <cellStyle name="Normal 9 2 15" xfId="2934" xr:uid="{88E01471-83C7-4EDE-A7E2-A67F56FC04A5}"/>
    <cellStyle name="Normal 9 2 16" xfId="2935" xr:uid="{D6211441-39F0-431A-ACCA-2CE57F0BF9E9}"/>
    <cellStyle name="Normal 9 2 17" xfId="2936" xr:uid="{D98AB756-18BB-4E93-B2C9-83B08DCBF312}"/>
    <cellStyle name="Normal 9 2 18" xfId="2937" xr:uid="{A82BA38D-CF81-4AF1-BFAD-DC942EA326D7}"/>
    <cellStyle name="Normal 9 2 19" xfId="2938" xr:uid="{CA563080-CCE0-470A-ADD9-26A11ADB9589}"/>
    <cellStyle name="Normal 9 2 2" xfId="2939" xr:uid="{1C98BF19-57D7-4FF9-96AC-1521EEBD3FD1}"/>
    <cellStyle name="Normal 9 2 20" xfId="2940" xr:uid="{65353AD7-D39F-4952-9878-5BAA4275DE89}"/>
    <cellStyle name="Normal 9 2 21" xfId="2941" xr:uid="{02BCCBE5-FA2B-44FC-8BCA-2C70E686174D}"/>
    <cellStyle name="Normal 9 2 22" xfId="2942" xr:uid="{F5092877-0953-4EEA-B1D2-36EEFB5C53E2}"/>
    <cellStyle name="Normal 9 2 23" xfId="2943" xr:uid="{D16082C3-F266-472C-B858-DA9E2F43774B}"/>
    <cellStyle name="Normal 9 2 24" xfId="2944" xr:uid="{3381182A-009D-409A-95D9-6DF63879A9DD}"/>
    <cellStyle name="Normal 9 2 25" xfId="2945" xr:uid="{AF2F7E36-7125-453A-A60D-AC1313812CC3}"/>
    <cellStyle name="Normal 9 2 26" xfId="2946" xr:uid="{9A1482A2-87BD-463A-BFC2-D8856E85B3A1}"/>
    <cellStyle name="Normal 9 2 27" xfId="2947" xr:uid="{6E0E6F07-1CFC-4D6E-B606-B74FC6BF7F14}"/>
    <cellStyle name="Normal 9 2 28" xfId="2948" xr:uid="{4823B223-7324-4D67-BC5F-0BF1BFE43999}"/>
    <cellStyle name="Normal 9 2 29" xfId="2949" xr:uid="{7A51B784-E33E-4C7F-A3A9-A2341A133A8B}"/>
    <cellStyle name="Normal 9 2 3" xfId="2950" xr:uid="{8346895A-F629-4125-8DBF-C138BE1506F7}"/>
    <cellStyle name="Normal 9 2 30" xfId="2951" xr:uid="{DF4D0BE5-1E12-4CF8-8CD4-EE0554682720}"/>
    <cellStyle name="Normal 9 2 4" xfId="2952" xr:uid="{D95AC820-194F-40F3-8A28-CF6512E6D884}"/>
    <cellStyle name="Normal 9 2 5" xfId="2953" xr:uid="{B7082C53-88A8-4256-A63F-F523FF5C8AE0}"/>
    <cellStyle name="Normal 9 2 6" xfId="2954" xr:uid="{6D62B5B0-279B-4188-81DF-25493E8732E9}"/>
    <cellStyle name="Normal 9 2 7" xfId="2955" xr:uid="{0FA339E7-E26B-46C3-B49B-F4BAEC97FC57}"/>
    <cellStyle name="Normal 9 2 8" xfId="2956" xr:uid="{79A7C059-2F6F-4974-8E82-300AA3FE323A}"/>
    <cellStyle name="Normal 9 2 9" xfId="2957" xr:uid="{6B41EA29-326B-431E-97A2-797F77D4A2EC}"/>
    <cellStyle name="Normal 9 20" xfId="2958" xr:uid="{5930F070-1926-4CD9-B7B7-314964EBC949}"/>
    <cellStyle name="Normal 9 21" xfId="2959" xr:uid="{3B0E8F7B-AB91-44B5-8E1A-BB8BF94DE0E2}"/>
    <cellStyle name="Normal 9 22" xfId="2960" xr:uid="{67A6E858-A5F6-4C68-9C51-4F6745FABAF0}"/>
    <cellStyle name="Normal 9 23" xfId="2961" xr:uid="{1AEC3144-2B1B-438D-915D-A4D7E9DF0148}"/>
    <cellStyle name="Normal 9 24" xfId="2962" xr:uid="{DC829CD3-AD0D-4FEC-805A-146A0C5A71D2}"/>
    <cellStyle name="Normal 9 25" xfId="2963" xr:uid="{22574008-F4B8-415A-962E-4AA8E7699FA2}"/>
    <cellStyle name="Normal 9 26" xfId="2964" xr:uid="{78DD892C-68DD-4E1B-A52C-D338FAE1D658}"/>
    <cellStyle name="Normal 9 27" xfId="2965" xr:uid="{60F4698B-B2B2-4FCD-823B-639FD34D5031}"/>
    <cellStyle name="Normal 9 28" xfId="2966" xr:uid="{26FAA801-4CB5-425F-8F3A-2447A87C23FA}"/>
    <cellStyle name="Normal 9 29" xfId="2967" xr:uid="{824CE7BC-A354-4DF6-BD36-5944BF9841EE}"/>
    <cellStyle name="Normal 9 3" xfId="2968" xr:uid="{E8FEF13F-B30A-45F3-A99B-0055D43B2A4C}"/>
    <cellStyle name="Normal 9 30" xfId="2969" xr:uid="{845D6BE1-82E3-473B-A481-587BBA08EB1F}"/>
    <cellStyle name="Normal 9 31" xfId="2970" xr:uid="{C1E7A2A3-3AD2-4421-8B6A-D2DF00ABCB2C}"/>
    <cellStyle name="Normal 9 32" xfId="2971" xr:uid="{2A8BDA60-F73D-48C9-A74E-7C531D8F4F41}"/>
    <cellStyle name="Normal 9 33" xfId="2972" xr:uid="{0F3E0D90-8C62-4138-9A1A-E428715DDA38}"/>
    <cellStyle name="Normal 9 34" xfId="2973" xr:uid="{F43FDE4C-3983-497D-8A6F-1D1576B2CFC0}"/>
    <cellStyle name="Normal 9 35" xfId="2974" xr:uid="{58CDE408-B102-40F2-9A87-090611BDE312}"/>
    <cellStyle name="Normal 9 36" xfId="2918" xr:uid="{EF7E29A0-88ED-42F1-9578-744F0500AE10}"/>
    <cellStyle name="Normal 9 4" xfId="2975" xr:uid="{13AD070A-9A04-4BF0-9298-691EF013720C}"/>
    <cellStyle name="Normal 9 5" xfId="2976" xr:uid="{8A6A1DFB-301F-40AD-833E-0059C213AE3C}"/>
    <cellStyle name="Normal 9 6" xfId="2977" xr:uid="{8E52C068-3ED2-4CF7-9CE4-0455AA3E14BF}"/>
    <cellStyle name="Normal 9 7" xfId="2978" xr:uid="{DD6E6696-5762-4619-8653-A8089F5C5CED}"/>
    <cellStyle name="Normal 9 8" xfId="2979" xr:uid="{1D602F3F-6C58-40EE-B8B4-BDF6A6B02D9B}"/>
    <cellStyle name="Normal 9 9" xfId="2980" xr:uid="{797950EF-9CD2-481C-A7D9-868521D3D90C}"/>
    <cellStyle name="Normal 90" xfId="2981" xr:uid="{115483F4-132C-4FED-BCFF-D253985088B0}"/>
    <cellStyle name="Normal 91" xfId="2982" xr:uid="{09849A67-4417-412D-A1D4-3E328BF988B7}"/>
    <cellStyle name="Normal 92" xfId="2983" xr:uid="{EB7A9CAC-9DBD-4E45-ADDA-5BD167EB33CB}"/>
    <cellStyle name="Normal 93" xfId="2984" xr:uid="{2EBF3AE7-BD70-40CE-B2E7-90C287C4CA17}"/>
    <cellStyle name="Normal 94" xfId="2985" xr:uid="{DACFC8BC-1B84-4CAA-8EDD-3E89E2E916C0}"/>
    <cellStyle name="Normal 95" xfId="2986" xr:uid="{87D651CD-8851-4808-9261-26A4576414A0}"/>
    <cellStyle name="Normal 96" xfId="2987" xr:uid="{E46C5122-FAC3-46F9-83C2-102D44A962C4}"/>
    <cellStyle name="Normal 97" xfId="2988" xr:uid="{041ED209-53C1-485E-89B1-B39816A8E836}"/>
    <cellStyle name="Normal 98" xfId="2989" xr:uid="{67D6BB1E-278E-4C57-BC3E-0F26D13BC148}"/>
    <cellStyle name="Normal 99" xfId="2990" xr:uid="{171C7C1C-15DA-49A8-ACBC-0D8144E64E14}"/>
    <cellStyle name="Note 2" xfId="2991" xr:uid="{3F513E76-D29D-466C-A0A5-B09E2B5F58F7}"/>
    <cellStyle name="Note 2 2" xfId="2992" xr:uid="{6EC39E96-736E-4282-9863-B203FDD1C522}"/>
    <cellStyle name="Note 2 2 2" xfId="2993" xr:uid="{9BC186FE-EC6D-4574-BB3F-F63800AE379F}"/>
    <cellStyle name="Note 2 2 2 2" xfId="2994" xr:uid="{477B34E1-7BDB-4A29-B16F-775D091E24E2}"/>
    <cellStyle name="Note 2 2 2 2 2" xfId="2995" xr:uid="{C8CF7C7C-0576-4AEC-B71E-51D5C257D7D7}"/>
    <cellStyle name="Note 2 2 2 2 3" xfId="2996" xr:uid="{2D4A6099-2B03-4B32-9046-BD9CCEF9AE61}"/>
    <cellStyle name="Note 2 2 2 2 4" xfId="2997" xr:uid="{B581CDC0-FD62-45CB-868D-79A89B3BFD8A}"/>
    <cellStyle name="Note 2 2 2 2 5" xfId="2998" xr:uid="{260D4C72-B748-4B0F-99B7-AA3106AA0D2D}"/>
    <cellStyle name="Note 2 2 2 2 6" xfId="4541" xr:uid="{8ED1983B-D1C8-4DD2-9838-982BD5CDACF6}"/>
    <cellStyle name="Note 2 2 2 3" xfId="2999" xr:uid="{758158B3-C8A5-4461-8361-E8264671142C}"/>
    <cellStyle name="Note 2 2 2 3 2" xfId="4542" xr:uid="{619F1D06-AEB4-4D1A-8ABB-6D685DE49729}"/>
    <cellStyle name="Note 2 2 2 4" xfId="3000" xr:uid="{A4954C33-5B61-462B-ABEB-F4015EF17F16}"/>
    <cellStyle name="Note 2 2 2 4 2" xfId="4543" xr:uid="{BA59C0DD-EB38-4D78-A0A9-B671F2426AB1}"/>
    <cellStyle name="Note 2 2 2 5" xfId="3001" xr:uid="{3CA4840F-9EA5-4E4E-AB0C-0B5158C617B7}"/>
    <cellStyle name="Note 2 2 2 5 2" xfId="4544" xr:uid="{70738965-1398-4F84-A2A0-798E1B91B61A}"/>
    <cellStyle name="Note 2 2 3" xfId="3002" xr:uid="{314D9B07-E938-46EA-AB6D-32862711C658}"/>
    <cellStyle name="Note 2 2 3 2" xfId="4545" xr:uid="{676313DF-FBDE-471E-9773-067A75E1C32D}"/>
    <cellStyle name="Note 2 2 4" xfId="3003" xr:uid="{31D51452-259E-4212-8BB0-829976B4C3FF}"/>
    <cellStyle name="Note 2 2 4 2" xfId="4546" xr:uid="{4A680CA8-539F-4232-A343-004133D78D1E}"/>
    <cellStyle name="Note 2 2 5" xfId="3004" xr:uid="{66078BED-E5C4-4DD0-A5DE-C15805D45A5C}"/>
    <cellStyle name="Note 2 2 5 2" xfId="4547" xr:uid="{4A12C739-0B3E-4929-BBC4-E4E2A0E17372}"/>
    <cellStyle name="Note 2 2 6" xfId="3005" xr:uid="{3E7FBA11-1CEA-4ECC-A436-46003EBF0882}"/>
    <cellStyle name="Note 2 2 6 2" xfId="4548" xr:uid="{BDD683F0-67C1-4C1E-BEE1-196046405EA3}"/>
    <cellStyle name="Note 2 2 7" xfId="4540" xr:uid="{64AF0123-05E2-48CA-9B0E-533FFD463647}"/>
    <cellStyle name="Note 2 3" xfId="3006" xr:uid="{B0A53097-8C3D-476B-BA88-6A4AB650501D}"/>
    <cellStyle name="Note 2 4" xfId="3007" xr:uid="{B94D2CC6-AE82-40D6-A72B-21073A040B20}"/>
    <cellStyle name="Note 2 5" xfId="3008" xr:uid="{72E102D3-45D3-4F25-B775-51432E2C50AE}"/>
    <cellStyle name="Note 2 6" xfId="3009" xr:uid="{B8BFD348-7A2E-419D-AD9A-65365C0BF831}"/>
    <cellStyle name="Note 2 7" xfId="3010" xr:uid="{590DD227-2E01-4291-A459-17CD687046FF}"/>
    <cellStyle name="Note 2 8" xfId="3011" xr:uid="{63AD79AD-7A44-4A59-A560-E5F4F2A573DB}"/>
    <cellStyle name="Note 2 9" xfId="4539" xr:uid="{BEC277F7-D802-43B9-88E9-07EC1BE5F1B9}"/>
    <cellStyle name="Note 3" xfId="3012" xr:uid="{4ED3B38D-D14B-47E3-A017-0A47F0F696A6}"/>
    <cellStyle name="Note 3 2" xfId="3013" xr:uid="{CBE20533-9347-4FAB-9DED-C7069521D356}"/>
    <cellStyle name="Note 3 2 2" xfId="4550" xr:uid="{4CBC4104-F7EE-44C6-815E-E053751F9563}"/>
    <cellStyle name="Note 3 3" xfId="4549" xr:uid="{747C67DE-A810-4EC9-B5BE-9421554722C7}"/>
    <cellStyle name="Note 4 2" xfId="3014" xr:uid="{FAED4B65-EAF3-4AB9-89EB-D9E690230BE0}"/>
    <cellStyle name="Note 4 2 2" xfId="4551" xr:uid="{58A16F19-9C0D-4225-9288-5997213CB48C}"/>
    <cellStyle name="oft Excel]_x000d__x000a_Comment=The open=/f lines load custom functions into the Paste Function list._x000d__x000a_Maximized=2_x000d__x000a_Basics=1_x000d__x000a_A" xfId="3015" xr:uid="{2C57D9B8-B505-4CBD-A9AC-B270A84552DE}"/>
    <cellStyle name="oft Excel]_x000d__x000a_Comment=The open=/f lines load custom functions into the Paste Function list._x000d__x000a_Maximized=3_x000d__x000a_Basics=1_x000d__x000a_A" xfId="3016" xr:uid="{E217AC3D-0A2A-4C84-A600-54C55792C2A8}"/>
    <cellStyle name="Output 2" xfId="3017" xr:uid="{B3B9C35E-6CC0-451A-A91B-502F73924F13}"/>
    <cellStyle name="Output 2 2" xfId="3018" xr:uid="{77E07A31-5C58-4300-9B30-6EFBA97E83FD}"/>
    <cellStyle name="Output 2 2 2" xfId="3019" xr:uid="{8F8B9D2B-1F98-4295-8DBB-5CED54FA43FD}"/>
    <cellStyle name="Output 2 2 2 2" xfId="3020" xr:uid="{68BD8D74-E661-499B-BF16-E37A727E895E}"/>
    <cellStyle name="Output 2 2 2 2 2" xfId="3021" xr:uid="{8948DFD1-FE61-48CA-98AD-31D6413E0C18}"/>
    <cellStyle name="Output 2 2 2 2 3" xfId="3022" xr:uid="{F79A39F6-C097-4141-9F5F-88AB9EF7E23A}"/>
    <cellStyle name="Output 2 2 2 2 4" xfId="3023" xr:uid="{7846273B-0D95-4EF7-AE84-E85E7BB870A9}"/>
    <cellStyle name="Output 2 2 2 2 5" xfId="3024" xr:uid="{1C5D3AA9-D8F3-4A41-A826-925B586719BA}"/>
    <cellStyle name="Output 2 2 2 2 6" xfId="4554" xr:uid="{4CD70DB6-BE67-475B-9525-7DA79E989BB9}"/>
    <cellStyle name="Output 2 2 2 3" xfId="3025" xr:uid="{E1DEDDDC-5F65-4D60-B332-191C4DFB834F}"/>
    <cellStyle name="Output 2 2 2 3 2" xfId="4555" xr:uid="{51047E65-1C4E-4788-99B6-F48B709BC916}"/>
    <cellStyle name="Output 2 2 2 4" xfId="3026" xr:uid="{AFF07A15-43AC-4AF7-AA53-239B9F7112D1}"/>
    <cellStyle name="Output 2 2 2 4 2" xfId="4556" xr:uid="{32BEA8CA-81AE-4E8D-A04C-DAA4A0E96A88}"/>
    <cellStyle name="Output 2 2 2 5" xfId="3027" xr:uid="{B4958C3D-5BAD-47B7-92D4-289B24DF1812}"/>
    <cellStyle name="Output 2 2 2 5 2" xfId="4557" xr:uid="{C0222EA7-B261-445A-9EF7-3E403550F800}"/>
    <cellStyle name="Output 2 2 3" xfId="3028" xr:uid="{444A95ED-6F08-48CD-A18D-3CA0B04CE32A}"/>
    <cellStyle name="Output 2 2 3 2" xfId="4558" xr:uid="{A2BD133B-75C7-4565-A379-3AF9E391FEF8}"/>
    <cellStyle name="Output 2 2 4" xfId="3029" xr:uid="{649D9322-FEB9-4D4B-BA13-39193D6B782F}"/>
    <cellStyle name="Output 2 2 4 2" xfId="4559" xr:uid="{1A2B6CCE-E91B-4FDF-92D4-F21F8EEEA31B}"/>
    <cellStyle name="Output 2 2 5" xfId="3030" xr:uid="{B5A2EC15-E41B-4C69-AF64-15B12C5FD39F}"/>
    <cellStyle name="Output 2 2 5 2" xfId="4560" xr:uid="{47CDBFE5-66B2-4EC4-ABF0-BE3353D6E18B}"/>
    <cellStyle name="Output 2 2 6" xfId="3031" xr:uid="{CD803FB9-5CC4-4863-B3D4-51CF4DA0E3B7}"/>
    <cellStyle name="Output 2 2 6 2" xfId="4561" xr:uid="{1727F16C-A426-47BC-830A-EBD9FF79AFF7}"/>
    <cellStyle name="Output 2 2 7" xfId="4553" xr:uid="{6805E9AA-ABCA-485F-A9A6-3739F2D465B1}"/>
    <cellStyle name="Output 2 3" xfId="3032" xr:uid="{E830F652-0BFF-4B27-8ACD-5BBEDC76A2DD}"/>
    <cellStyle name="Output 2 4" xfId="3033" xr:uid="{53DD1D7B-AE56-4076-9F06-7591F1BF3108}"/>
    <cellStyle name="Output 2 5" xfId="3034" xr:uid="{C359DB2A-4045-4C81-B6FD-45F1D5224DA6}"/>
    <cellStyle name="Output 2 6" xfId="3035" xr:uid="{D765F2E0-AA2A-4B7E-A84A-A4D1F1252B36}"/>
    <cellStyle name="Output 2 7" xfId="3036" xr:uid="{B69ACABC-BFB0-4726-A4A5-4DA92B3FD47A}"/>
    <cellStyle name="Output 2 8" xfId="3037" xr:uid="{6015E66A-D5FB-41DA-842E-27F17025D213}"/>
    <cellStyle name="Output 2 9" xfId="4552" xr:uid="{DCBCA273-ED17-4215-8F30-8182EB64216E}"/>
    <cellStyle name="Output 3" xfId="3038" xr:uid="{E38F0C99-BBC5-4933-966D-F0178091E58C}"/>
    <cellStyle name="Output 3 2" xfId="4562" xr:uid="{DE7778DD-5647-4E00-B1A4-B7F6DD1685D0}"/>
    <cellStyle name="Percent" xfId="2" builtinId="5"/>
    <cellStyle name="Percent 2" xfId="3039" xr:uid="{E4365C08-6019-4A71-AF91-E81D62DFEF97}"/>
    <cellStyle name="Percent 2 2" xfId="3040" xr:uid="{5E9AC795-C181-4BC4-B83E-B4D9DC8590B7}"/>
    <cellStyle name="Percent 2 3" xfId="3041" xr:uid="{949138A6-007F-4C81-8E85-B7386F2C0477}"/>
    <cellStyle name="Percent 3" xfId="3042" xr:uid="{81C50E39-999E-4171-9EE3-D66AFF448A01}"/>
    <cellStyle name="Percent 3 2" xfId="3043" xr:uid="{5520A6CC-0025-4819-A264-9B7272F7B69F}"/>
    <cellStyle name="Percent 3 2 2" xfId="3044" xr:uid="{E2E56AE8-3FAE-400B-9F15-2A653EF129F7}"/>
    <cellStyle name="Percent 3 2 3" xfId="3045" xr:uid="{4140D91E-340B-47D1-8323-93EC520204EC}"/>
    <cellStyle name="Percent 3 2 4" xfId="3046" xr:uid="{EAA17D48-C1AD-4026-B017-75444A679BEA}"/>
    <cellStyle name="Percent 3 3" xfId="3047" xr:uid="{BDBDE7B0-EFCE-47B5-9393-0F80674EDCAA}"/>
    <cellStyle name="Percent 3 3 2" xfId="3048" xr:uid="{1C2CF106-D058-4B1B-AD8E-BBFE850750FF}"/>
    <cellStyle name="Percent 3 3 3" xfId="3049" xr:uid="{2E31E416-1366-49BB-9A97-FACB4421962E}"/>
    <cellStyle name="Percent 3 4" xfId="3050" xr:uid="{A9D0FAE3-1234-47D3-84B8-B512A6835D89}"/>
    <cellStyle name="Percent 3 5" xfId="3051" xr:uid="{F13E8BD8-10A6-4677-BD68-E5BFABE75D9C}"/>
    <cellStyle name="Percent 3 6" xfId="3052" xr:uid="{4F5BA931-5E7B-4077-9C75-DBB3B42336C6}"/>
    <cellStyle name="Percent 4" xfId="3053" xr:uid="{E1B0F5A5-9B2E-477B-8E4A-4A96AA684CA1}"/>
    <cellStyle name="Percent 4 2" xfId="3054" xr:uid="{B9618251-52FF-4B2B-A9E4-24D649A2D72B}"/>
    <cellStyle name="Percent 4 3" xfId="3055" xr:uid="{9BBABCCE-9654-48A0-85CF-47A086C76648}"/>
    <cellStyle name="Percent 4 4" xfId="3056" xr:uid="{5C53764B-473F-4E60-A250-B2139BC6FC4B}"/>
    <cellStyle name="Percent 5" xfId="3057" xr:uid="{97FE78BD-2C49-4AF9-8AB1-11861DBF882B}"/>
    <cellStyle name="Percent 5 2" xfId="3058" xr:uid="{E3B21605-BD90-4938-8748-23FB8F545BCC}"/>
    <cellStyle name="Percent 5 3" xfId="3059" xr:uid="{6143DD69-80E3-4108-AFA6-E33B756A617C}"/>
    <cellStyle name="Percent 5 4" xfId="3060" xr:uid="{D08B4288-A6FC-4E57-8254-48AD9C10A128}"/>
    <cellStyle name="Percent 5 5" xfId="3061" xr:uid="{CD15804D-2ECD-48D6-95DF-FE43B24D74C2}"/>
    <cellStyle name="Percent 5 6" xfId="3062" xr:uid="{13F419D1-5C5B-4963-819C-9D6195D5F7C4}"/>
    <cellStyle name="Percent 6" xfId="3063" xr:uid="{B8CD4E9F-6342-486D-9CC6-5121DA213132}"/>
    <cellStyle name="Percent 7" xfId="3064" xr:uid="{789C5BA5-EBE6-48F1-96FB-0B31FBC15794}"/>
    <cellStyle name="Percent 8" xfId="3065" xr:uid="{89A64DFE-FA6F-404E-B679-94A80C5798C4}"/>
    <cellStyle name="Percent 8 2" xfId="3066" xr:uid="{6002DAD6-3F1B-4093-8FA3-7B09BE880272}"/>
    <cellStyle name="PGStd" xfId="3067" xr:uid="{A93ECF4D-5319-4CB2-8BF5-77E756013797}"/>
    <cellStyle name="Poneet Standard" xfId="3068" xr:uid="{92803E44-28C5-4C4C-92C9-399663F3CE25}"/>
    <cellStyle name="s]_x000d__x000a_spooler=yes_x000d__x000a_load=_x000d__x000a_Beep=yes_x000d__x000a_NullPort=None_x000d__x000a_BorderWidth=3_x000d__x000a_CursorBlinkRate=1200_x000d__x000a_DoubleClickSpeed=452_x000d__x000a_Programs=co" xfId="3069" xr:uid="{6FBCB9BF-6C6F-4098-9869-8DAAEDD69E59}"/>
    <cellStyle name="Standard_Anpassen der Amortisation" xfId="3070" xr:uid="{99B24660-ACA2-41C0-85F2-02319FA4051D}"/>
    <cellStyle name="Style 1" xfId="3071" xr:uid="{A051E84B-F090-4DA1-99E6-A40211ACA3C2}"/>
    <cellStyle name="Style 1 2" xfId="3072" xr:uid="{3597B45D-ECFB-4A1E-84D5-F79316F0C6C4}"/>
    <cellStyle name="Style 1 3" xfId="3073" xr:uid="{88D83461-66DA-4144-8E0D-DC7BC70B95D4}"/>
    <cellStyle name="Style 1 4" xfId="3074" xr:uid="{FE6F7788-E818-43C9-B5AA-01CE18E1B3E1}"/>
    <cellStyle name="þ_x001d_ð·_x000c_æþ'_x000d_ßþU_x0001_Ø_x0005_ü_x0014__x0007__x0001__x0001_" xfId="3075" xr:uid="{C745220A-6541-48DA-A591-1A415F2B8F95}"/>
    <cellStyle name="Title 2" xfId="3076" xr:uid="{B5F5FEA3-D75B-4DB1-AA5F-42BFFEE0B00D}"/>
    <cellStyle name="Title 2 2" xfId="3077" xr:uid="{F56DC05D-8027-417E-B220-DB25798B6771}"/>
    <cellStyle name="Title 2 2 2" xfId="3078" xr:uid="{159C4501-8AA5-4D6E-971A-86EFB4CAAABD}"/>
    <cellStyle name="Title 2 2 2 2" xfId="3079" xr:uid="{74439852-4F92-4742-B302-F51508FBA0D1}"/>
    <cellStyle name="Title 2 2 2 2 2" xfId="3080" xr:uid="{AA65B20E-C85E-4808-A864-559B35E4EFE9}"/>
    <cellStyle name="Title 2 2 2 2 3" xfId="3081" xr:uid="{559E26C1-E8FF-43C8-959A-CD62794CF8CA}"/>
    <cellStyle name="Title 2 2 2 2 4" xfId="3082" xr:uid="{A86D2204-7966-4755-A44C-2E3B513F2E97}"/>
    <cellStyle name="Title 2 2 2 2 5" xfId="3083" xr:uid="{DC75E5C9-52EE-4A24-9D30-9EF8955979AA}"/>
    <cellStyle name="Title 2 2 2 3" xfId="3084" xr:uid="{F9DEFEFB-D48A-46F1-82C5-09812304F644}"/>
    <cellStyle name="Title 2 2 2 4" xfId="3085" xr:uid="{C7F5A3DB-63E2-4485-886B-307EEC7EF4F9}"/>
    <cellStyle name="Title 2 2 2 5" xfId="3086" xr:uid="{41F5530D-9B29-4E98-B46B-F5ED019D5225}"/>
    <cellStyle name="Title 2 2 3" xfId="3087" xr:uid="{7A3C53A7-E138-4EED-A53D-2BAAD437011D}"/>
    <cellStyle name="Title 2 2 4" xfId="3088" xr:uid="{2014C3D1-8CE8-4345-98BF-E8240381FF42}"/>
    <cellStyle name="Title 2 2 5" xfId="3089" xr:uid="{E64C813C-FF78-47DF-AF70-1549C5BBDE81}"/>
    <cellStyle name="Title 2 2 6" xfId="3090" xr:uid="{B82B4449-1AA1-46DF-83BA-911DA5D72D3A}"/>
    <cellStyle name="Title 2 3" xfId="3091" xr:uid="{3FCCE125-2E41-4435-8BC7-FFA589B2C124}"/>
    <cellStyle name="Title 2 4" xfId="3092" xr:uid="{11719F0C-4993-4E21-B74B-AAE01879587D}"/>
    <cellStyle name="Title 2 5" xfId="3093" xr:uid="{13888863-F085-47AF-8D66-1A2F9291D801}"/>
    <cellStyle name="Title 2 6" xfId="3094" xr:uid="{3144502C-0742-4EBF-BC1F-AAB38A6AB504}"/>
    <cellStyle name="Title 2 7" xfId="3095" xr:uid="{879FE487-CCCA-4261-B4E1-66D7A07D9340}"/>
    <cellStyle name="Title 2 8" xfId="3096" xr:uid="{D29B84C4-AF15-4DEB-8369-C8F5AA611C92}"/>
    <cellStyle name="Title 3" xfId="3097" xr:uid="{EFD3CB36-559B-4CAC-886D-58F68CA15E5D}"/>
    <cellStyle name="Total 2" xfId="3098" xr:uid="{24BAEAD7-614B-4459-9D3D-38716CDFAB4E}"/>
    <cellStyle name="Total 2 2" xfId="3099" xr:uid="{9C28D4E4-CD18-4837-A7C8-2C68DD6F59E5}"/>
    <cellStyle name="Total 2 2 2" xfId="3100" xr:uid="{1CC187A5-162A-4215-A2F5-E61052A82865}"/>
    <cellStyle name="Total 2 2 2 2" xfId="3101" xr:uid="{937056CF-6D59-4C70-B169-FB52F5ED4137}"/>
    <cellStyle name="Total 2 2 2 2 2" xfId="3102" xr:uid="{A82A515B-6D19-4112-BBEE-8D1B3B914EF6}"/>
    <cellStyle name="Total 2 2 2 2 3" xfId="3103" xr:uid="{BD668A01-C4E1-4D36-8CEA-5068B506DB1C}"/>
    <cellStyle name="Total 2 2 2 2 4" xfId="3104" xr:uid="{5425EDB1-0539-42F0-8189-7206A4F0E3D5}"/>
    <cellStyle name="Total 2 2 2 2 5" xfId="3105" xr:uid="{F764D021-2A42-4584-868B-2633E290C406}"/>
    <cellStyle name="Total 2 2 2 2 6" xfId="4565" xr:uid="{97668EF6-6F8F-45BD-917F-FC4C90DFEF0F}"/>
    <cellStyle name="Total 2 2 2 3" xfId="3106" xr:uid="{ECF33879-454C-4627-AFDA-B2FA47C09569}"/>
    <cellStyle name="Total 2 2 2 3 2" xfId="4566" xr:uid="{A8201CFF-A728-4D63-B8CD-72A6565301A3}"/>
    <cellStyle name="Total 2 2 2 4" xfId="3107" xr:uid="{176B9728-B325-4458-A421-A658CDDFD1FC}"/>
    <cellStyle name="Total 2 2 2 4 2" xfId="4567" xr:uid="{97E9DBDC-EBA0-42F6-B9D6-F063EE381281}"/>
    <cellStyle name="Total 2 2 2 5" xfId="3108" xr:uid="{1F8B4781-CBB9-497C-AB43-14E35B78CA8D}"/>
    <cellStyle name="Total 2 2 2 5 2" xfId="4568" xr:uid="{9226B947-A6EF-4025-8008-100B723362FF}"/>
    <cellStyle name="Total 2 2 3" xfId="3109" xr:uid="{90696351-42D7-4A03-A949-110482E7A7C2}"/>
    <cellStyle name="Total 2 2 3 2" xfId="4569" xr:uid="{B2D504D8-15E1-4AB3-9614-3EECC4E1940E}"/>
    <cellStyle name="Total 2 2 4" xfId="3110" xr:uid="{075F8D68-9DE9-494D-B3A0-47CC37A3F934}"/>
    <cellStyle name="Total 2 2 4 2" xfId="4570" xr:uid="{4B06FFDA-05AE-417F-B120-D4DAB124E891}"/>
    <cellStyle name="Total 2 2 5" xfId="3111" xr:uid="{D3C554B2-4E71-4843-8187-C7636AF54A3C}"/>
    <cellStyle name="Total 2 2 5 2" xfId="4571" xr:uid="{B59AFCDA-782F-4530-8E29-3C8841A02AAE}"/>
    <cellStyle name="Total 2 2 6" xfId="3112" xr:uid="{F4035FFE-BC2B-406A-9847-4B9D68CECFCE}"/>
    <cellStyle name="Total 2 2 6 2" xfId="4572" xr:uid="{940B522D-C42E-4FF7-BD54-A8796E12F67A}"/>
    <cellStyle name="Total 2 2 7" xfId="4564" xr:uid="{6119303E-0775-4376-AD94-B35617B71ADC}"/>
    <cellStyle name="Total 2 3" xfId="3113" xr:uid="{58EF7AA3-B36F-4DE2-95EF-948B449D3C17}"/>
    <cellStyle name="Total 2 4" xfId="3114" xr:uid="{13CCAD04-4017-41DE-91E1-3C993285E5AB}"/>
    <cellStyle name="Total 2 5" xfId="3115" xr:uid="{1FC5782E-5B80-4184-B426-23B519AF42A8}"/>
    <cellStyle name="Total 2 6" xfId="3116" xr:uid="{7D3CB25F-43E1-48D9-ACE9-2DF2C4A87B75}"/>
    <cellStyle name="Total 2 7" xfId="3117" xr:uid="{01D8A895-001D-44D2-ADA1-33697BED7AF1}"/>
    <cellStyle name="Total 2 8" xfId="3118" xr:uid="{CCBAF49A-6B10-4147-9A22-758829A4E356}"/>
    <cellStyle name="Total 2 9" xfId="4563" xr:uid="{CD8BA916-1FC0-4154-8D38-DFDFEF544D57}"/>
    <cellStyle name="Total 3" xfId="3119" xr:uid="{B91405C4-CEE5-43F4-9545-7E2BA6DAC2BB}"/>
    <cellStyle name="Total 3 2" xfId="4573" xr:uid="{3A20CE83-71F9-4FA8-9C6B-D0131E6EBC57}"/>
    <cellStyle name="Währung [0]_Compiling Utility Macros" xfId="3120" xr:uid="{FB9E1940-47C5-4CDA-B399-533C623BAC5D}"/>
    <cellStyle name="Währung_Compiling Utility Macros" xfId="3121" xr:uid="{BA77CD96-5550-4A67-A034-7D767004233B}"/>
    <cellStyle name="Warning Text 2" xfId="3122" xr:uid="{3A3D39F8-7633-472F-BF7A-B67901A0CCA2}"/>
    <cellStyle name="Warning Text 2 2" xfId="3123" xr:uid="{A673A300-138A-4CE4-B685-C45227DFBCFA}"/>
    <cellStyle name="Warning Text 2 2 2" xfId="3124" xr:uid="{A7E25255-FA93-465C-A96A-CE9086BE091F}"/>
    <cellStyle name="Warning Text 2 2 2 2" xfId="3125" xr:uid="{577FA5AA-DD16-448A-BEB5-2276EA0F6C97}"/>
    <cellStyle name="Warning Text 2 2 2 2 2" xfId="3126" xr:uid="{ECC08FC8-E715-4B36-B72F-D94BA9380E18}"/>
    <cellStyle name="Warning Text 2 2 2 2 3" xfId="3127" xr:uid="{A4D21595-5C82-4AB3-BA8A-42E848FA5241}"/>
    <cellStyle name="Warning Text 2 2 2 2 4" xfId="3128" xr:uid="{142CC467-5F9D-4362-8738-75005D04CE0F}"/>
    <cellStyle name="Warning Text 2 2 2 2 5" xfId="3129" xr:uid="{E003CD6A-2667-432C-8C6B-53D9908B771F}"/>
    <cellStyle name="Warning Text 2 2 2 3" xfId="3130" xr:uid="{F0F1CEFE-4DAF-4222-BAF9-2953A0C0585E}"/>
    <cellStyle name="Warning Text 2 2 2 4" xfId="3131" xr:uid="{4F092F31-0512-4BC7-987C-D25EBE78F3C3}"/>
    <cellStyle name="Warning Text 2 2 2 5" xfId="3132" xr:uid="{8F5E144B-C9E5-47F2-8C53-0C311CB6C17E}"/>
    <cellStyle name="Warning Text 2 2 3" xfId="3133" xr:uid="{A49AD5AF-D73B-4A69-A5EB-D996C6EB85DB}"/>
    <cellStyle name="Warning Text 2 2 4" xfId="3134" xr:uid="{81265102-98BF-4651-AA6F-314528D9D8A2}"/>
    <cellStyle name="Warning Text 2 2 5" xfId="3135" xr:uid="{2AD166D7-B03A-43B4-BA96-AC1562D25162}"/>
    <cellStyle name="Warning Text 2 2 6" xfId="3136" xr:uid="{6BE9234E-130F-4FDC-A92B-ED7CFE6178E3}"/>
    <cellStyle name="Warning Text 2 3" xfId="3137" xr:uid="{D518D4BE-C0A6-40A7-84C6-B7DF173278A5}"/>
    <cellStyle name="Warning Text 2 4" xfId="3138" xr:uid="{C83B2C8E-B697-47CE-BA57-0FE8E4120524}"/>
    <cellStyle name="Warning Text 2 5" xfId="3139" xr:uid="{499FEB98-D204-4353-A2B6-6AEEEFE1CE48}"/>
    <cellStyle name="Warning Text 2 6" xfId="3140" xr:uid="{DA8A01C2-8C46-46A7-A198-46A6C323EC66}"/>
    <cellStyle name="Warning Text 2 7" xfId="3141" xr:uid="{53F2FCE1-D954-4F33-BB2D-66A91FA51535}"/>
    <cellStyle name="Warning Text 2 8" xfId="3142" xr:uid="{202F289A-CD8D-4AF5-9B53-C1A0530C1993}"/>
    <cellStyle name="Warning Text 3" xfId="3143" xr:uid="{D78D530F-46C1-4959-8550-BE24D732C86F}"/>
    <cellStyle name="xuan" xfId="3144" xr:uid="{F76180BA-8A76-492B-A700-ADC76230C548}"/>
    <cellStyle name=" [0.00]_ Att. 1- Cover" xfId="3145" xr:uid="{D275988C-6AAA-4653-A0FA-305817268B12}"/>
    <cellStyle name="_ Att. 1- Cover" xfId="3146" xr:uid="{1FA5CB1C-44F8-4069-8720-07955ED83452}"/>
    <cellStyle name="?_ Att. 1- Cover" xfId="3147" xr:uid="{3C6C5773-65B0-496A-9C75-43DF423FA6AA}"/>
    <cellStyle name="똿뗦먛귟 [0.00]_PRODUCT DETAIL Q1" xfId="3148" xr:uid="{20EA87AF-F3DD-421C-8CE3-76A2265A6BA8}"/>
    <cellStyle name="똿뗦먛귟_PRODUCT DETAIL Q1" xfId="3149" xr:uid="{A6EB304F-E8D0-4B24-9BD5-6CF5CF2E6694}"/>
    <cellStyle name="믅됞 [0.00]_PRODUCT DETAIL Q1" xfId="3150" xr:uid="{4F0A6059-16D4-403E-BEB6-8539BFF6F8F7}"/>
    <cellStyle name="믅됞_PRODUCT DETAIL Q1" xfId="3151" xr:uid="{918C16D4-31FA-48F7-8FB8-80AF45441FFF}"/>
    <cellStyle name="백분율_95" xfId="3152" xr:uid="{01C270F1-F832-44EB-807A-C00648831422}"/>
    <cellStyle name="뷭?_BOOKSHIP" xfId="3153" xr:uid="{8AE58CFB-3E10-4ECF-BA8F-64F02DEE71EA}"/>
    <cellStyle name="콤마 [0]_1202" xfId="3154" xr:uid="{C33D9AA5-DDE7-4CB6-81EE-246390459FB0}"/>
    <cellStyle name="콤마_1202" xfId="3155" xr:uid="{B3104B02-C2AD-4330-936F-0B24D0F7A8BA}"/>
    <cellStyle name="통화 [0]_1202" xfId="3156" xr:uid="{946F98C3-58E6-4850-9948-0BAF80EFD1CB}"/>
    <cellStyle name="통화_1202" xfId="3157" xr:uid="{67C9B0DE-6C72-4299-9CA8-7784F9DF8E50}"/>
    <cellStyle name="표준_(정보부문)월별인원계획" xfId="3158" xr:uid="{3992172B-8AAF-4981-8EBA-20BD6BDFA65F}"/>
    <cellStyle name="一般_00Q3902REV.1" xfId="3159" xr:uid="{A02D64FD-A5CD-4BFA-AA2C-BAAB4B241CA6}"/>
    <cellStyle name="千分位[0]_00Q3902REV.1" xfId="3160" xr:uid="{9AFF6330-6816-4A49-A325-F653DC32A7E7}"/>
    <cellStyle name="千分位_00Q3902REV.1" xfId="3161" xr:uid="{43FFC64B-F271-42A8-BBD6-6C176E6E54D2}"/>
    <cellStyle name="桁区切り [0.00]_7月5日提出（HZM）" xfId="3162" xr:uid="{EF31C306-4D16-4C5F-9A33-AAACC7DFE680}"/>
    <cellStyle name="桁区切り_08-00 NET Summary" xfId="3163" xr:uid="{3E2A951E-258C-42B3-8685-BD85F19C3507}"/>
    <cellStyle name="標準_(A1)BOQ " xfId="3164" xr:uid="{CB632F8E-867D-4D66-9290-E4F6F33994E0}"/>
    <cellStyle name="貨幣 [0]_00Q3902REV.1" xfId="3165" xr:uid="{29E2B158-7EF0-4633-B48C-26C0D1D446C2}"/>
    <cellStyle name="貨幣[0]_BRE" xfId="3166" xr:uid="{6BBAC0E5-27C9-48DF-BA74-405017CD070B}"/>
    <cellStyle name="貨幣_00Q3902REV.1" xfId="3167" xr:uid="{5174AB28-0487-4E5C-B61F-063A58EDCB0F}"/>
    <cellStyle name="非表示" xfId="3168" xr:uid="{63FDFFAD-3E18-4156-AB5C-9229BAC743CB}"/>
    <cellStyle name="非表示 2" xfId="4574" xr:uid="{1C430875-A332-4BE7-B440-DA55484AA3E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129.xml"/><Relationship Id="rId159" Type="http://schemas.openxmlformats.org/officeDocument/2006/relationships/externalLink" Target="externalLinks/externalLink150.xml"/><Relationship Id="rId170" Type="http://schemas.openxmlformats.org/officeDocument/2006/relationships/externalLink" Target="externalLinks/externalLink161.xml"/><Relationship Id="rId191" Type="http://schemas.openxmlformats.org/officeDocument/2006/relationships/externalLink" Target="externalLinks/externalLink182.xml"/><Relationship Id="rId205" Type="http://schemas.openxmlformats.org/officeDocument/2006/relationships/externalLink" Target="externalLinks/externalLink196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119.xml"/><Relationship Id="rId149" Type="http://schemas.openxmlformats.org/officeDocument/2006/relationships/externalLink" Target="externalLinks/externalLink14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6.xml"/><Relationship Id="rId160" Type="http://schemas.openxmlformats.org/officeDocument/2006/relationships/externalLink" Target="externalLinks/externalLink151.xml"/><Relationship Id="rId181" Type="http://schemas.openxmlformats.org/officeDocument/2006/relationships/externalLink" Target="externalLinks/externalLink172.xml"/><Relationship Id="rId22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30.xml"/><Relationship Id="rId85" Type="http://schemas.openxmlformats.org/officeDocument/2006/relationships/externalLink" Target="externalLinks/externalLink76.xml"/><Relationship Id="rId150" Type="http://schemas.openxmlformats.org/officeDocument/2006/relationships/externalLink" Target="externalLinks/externalLink141.xml"/><Relationship Id="rId171" Type="http://schemas.openxmlformats.org/officeDocument/2006/relationships/externalLink" Target="externalLinks/externalLink162.xml"/><Relationship Id="rId192" Type="http://schemas.openxmlformats.org/officeDocument/2006/relationships/externalLink" Target="externalLinks/externalLink183.xml"/><Relationship Id="rId206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4.xml"/><Relationship Id="rId108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87.xml"/><Relationship Id="rId140" Type="http://schemas.openxmlformats.org/officeDocument/2006/relationships/externalLink" Target="externalLinks/externalLink131.xml"/><Relationship Id="rId161" Type="http://schemas.openxmlformats.org/officeDocument/2006/relationships/externalLink" Target="externalLinks/externalLink152.xml"/><Relationship Id="rId182" Type="http://schemas.openxmlformats.org/officeDocument/2006/relationships/externalLink" Target="externalLinks/externalLink173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51" Type="http://schemas.openxmlformats.org/officeDocument/2006/relationships/externalLink" Target="externalLinks/externalLink142.xml"/><Relationship Id="rId172" Type="http://schemas.openxmlformats.org/officeDocument/2006/relationships/externalLink" Target="externalLinks/externalLink163.xml"/><Relationship Id="rId193" Type="http://schemas.openxmlformats.org/officeDocument/2006/relationships/externalLink" Target="externalLinks/externalLink184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11.xml"/><Relationship Id="rId141" Type="http://schemas.openxmlformats.org/officeDocument/2006/relationships/externalLink" Target="externalLinks/externalLink132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3.xml"/><Relationship Id="rId183" Type="http://schemas.openxmlformats.org/officeDocument/2006/relationships/externalLink" Target="externalLinks/externalLink174.xml"/><Relationship Id="rId24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22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52" Type="http://schemas.openxmlformats.org/officeDocument/2006/relationships/externalLink" Target="externalLinks/externalLink143.xml"/><Relationship Id="rId173" Type="http://schemas.openxmlformats.org/officeDocument/2006/relationships/externalLink" Target="externalLinks/externalLink164.xml"/><Relationship Id="rId194" Type="http://schemas.openxmlformats.org/officeDocument/2006/relationships/externalLink" Target="externalLinks/externalLink185.xml"/><Relationship Id="rId199" Type="http://schemas.openxmlformats.org/officeDocument/2006/relationships/externalLink" Target="externalLinks/externalLink190.xml"/><Relationship Id="rId203" Type="http://schemas.openxmlformats.org/officeDocument/2006/relationships/externalLink" Target="externalLinks/externalLink194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147" Type="http://schemas.openxmlformats.org/officeDocument/2006/relationships/externalLink" Target="externalLinks/externalLink138.xml"/><Relationship Id="rId168" Type="http://schemas.openxmlformats.org/officeDocument/2006/relationships/externalLink" Target="externalLinks/externalLink1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142" Type="http://schemas.openxmlformats.org/officeDocument/2006/relationships/externalLink" Target="externalLinks/externalLink133.xml"/><Relationship Id="rId163" Type="http://schemas.openxmlformats.org/officeDocument/2006/relationships/externalLink" Target="externalLinks/externalLink154.xml"/><Relationship Id="rId184" Type="http://schemas.openxmlformats.org/officeDocument/2006/relationships/externalLink" Target="externalLinks/externalLink175.xml"/><Relationship Id="rId189" Type="http://schemas.openxmlformats.org/officeDocument/2006/relationships/externalLink" Target="externalLinks/externalLink18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137" Type="http://schemas.openxmlformats.org/officeDocument/2006/relationships/externalLink" Target="externalLinks/externalLink128.xml"/><Relationship Id="rId158" Type="http://schemas.openxmlformats.org/officeDocument/2006/relationships/externalLink" Target="externalLinks/externalLink149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3" Type="http://schemas.openxmlformats.org/officeDocument/2006/relationships/externalLink" Target="externalLinks/externalLink144.xml"/><Relationship Id="rId174" Type="http://schemas.openxmlformats.org/officeDocument/2006/relationships/externalLink" Target="externalLinks/externalLink165.xml"/><Relationship Id="rId179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86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1.xml"/><Relationship Id="rId204" Type="http://schemas.openxmlformats.org/officeDocument/2006/relationships/externalLink" Target="externalLinks/externalLink195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143" Type="http://schemas.openxmlformats.org/officeDocument/2006/relationships/externalLink" Target="externalLinks/externalLink134.xml"/><Relationship Id="rId148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55.xml"/><Relationship Id="rId169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1.xml"/><Relationship Id="rId210" Type="http://schemas.openxmlformats.org/officeDocument/2006/relationships/customXml" Target="../customXml/item1.xml"/><Relationship Id="rId26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externalLink" Target="externalLinks/externalLink124.xml"/><Relationship Id="rId154" Type="http://schemas.openxmlformats.org/officeDocument/2006/relationships/externalLink" Target="externalLinks/externalLink145.xml"/><Relationship Id="rId175" Type="http://schemas.openxmlformats.org/officeDocument/2006/relationships/externalLink" Target="externalLinks/externalLink166.xml"/><Relationship Id="rId196" Type="http://schemas.openxmlformats.org/officeDocument/2006/relationships/externalLink" Target="externalLinks/externalLink187.xml"/><Relationship Id="rId200" Type="http://schemas.openxmlformats.org/officeDocument/2006/relationships/externalLink" Target="externalLinks/externalLink191.xml"/><Relationship Id="rId16" Type="http://schemas.openxmlformats.org/officeDocument/2006/relationships/externalLink" Target="externalLinks/externalLink7.xml"/><Relationship Id="rId37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44" Type="http://schemas.openxmlformats.org/officeDocument/2006/relationships/externalLink" Target="externalLinks/externalLink135.xml"/><Relationship Id="rId90" Type="http://schemas.openxmlformats.org/officeDocument/2006/relationships/externalLink" Target="externalLinks/externalLink81.xml"/><Relationship Id="rId165" Type="http://schemas.openxmlformats.org/officeDocument/2006/relationships/externalLink" Target="externalLinks/externalLink156.xml"/><Relationship Id="rId186" Type="http://schemas.openxmlformats.org/officeDocument/2006/relationships/externalLink" Target="externalLinks/externalLink177.xml"/><Relationship Id="rId211" Type="http://schemas.openxmlformats.org/officeDocument/2006/relationships/customXml" Target="../customXml/item2.xml"/><Relationship Id="rId27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34" Type="http://schemas.openxmlformats.org/officeDocument/2006/relationships/externalLink" Target="externalLinks/externalLink125.xml"/><Relationship Id="rId80" Type="http://schemas.openxmlformats.org/officeDocument/2006/relationships/externalLink" Target="externalLinks/externalLink71.xml"/><Relationship Id="rId155" Type="http://schemas.openxmlformats.org/officeDocument/2006/relationships/externalLink" Target="externalLinks/externalLink146.xml"/><Relationship Id="rId176" Type="http://schemas.openxmlformats.org/officeDocument/2006/relationships/externalLink" Target="externalLinks/externalLink167.xml"/><Relationship Id="rId197" Type="http://schemas.openxmlformats.org/officeDocument/2006/relationships/externalLink" Target="externalLinks/externalLink188.xml"/><Relationship Id="rId201" Type="http://schemas.openxmlformats.org/officeDocument/2006/relationships/externalLink" Target="externalLinks/externalLink192.xml"/><Relationship Id="rId17" Type="http://schemas.openxmlformats.org/officeDocument/2006/relationships/externalLink" Target="externalLinks/externalLink8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5.xml"/><Relationship Id="rId70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82.xml"/><Relationship Id="rId145" Type="http://schemas.openxmlformats.org/officeDocument/2006/relationships/externalLink" Target="externalLinks/externalLink136.xml"/><Relationship Id="rId166" Type="http://schemas.openxmlformats.org/officeDocument/2006/relationships/externalLink" Target="externalLinks/externalLink157.xml"/><Relationship Id="rId187" Type="http://schemas.openxmlformats.org/officeDocument/2006/relationships/externalLink" Target="externalLinks/externalLink178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60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72.xml"/><Relationship Id="rId135" Type="http://schemas.openxmlformats.org/officeDocument/2006/relationships/externalLink" Target="externalLinks/externalLink126.xml"/><Relationship Id="rId156" Type="http://schemas.openxmlformats.org/officeDocument/2006/relationships/externalLink" Target="externalLinks/externalLink147.xml"/><Relationship Id="rId177" Type="http://schemas.openxmlformats.org/officeDocument/2006/relationships/externalLink" Target="externalLinks/externalLink168.xml"/><Relationship Id="rId198" Type="http://schemas.openxmlformats.org/officeDocument/2006/relationships/externalLink" Target="externalLinks/externalLink189.xml"/><Relationship Id="rId202" Type="http://schemas.openxmlformats.org/officeDocument/2006/relationships/externalLink" Target="externalLinks/externalLink193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16.xml"/><Relationship Id="rId146" Type="http://schemas.openxmlformats.org/officeDocument/2006/relationships/externalLink" Target="externalLinks/externalLink137.xml"/><Relationship Id="rId167" Type="http://schemas.openxmlformats.org/officeDocument/2006/relationships/externalLink" Target="externalLinks/externalLink158.xml"/><Relationship Id="rId188" Type="http://schemas.openxmlformats.org/officeDocument/2006/relationships/externalLink" Target="externalLinks/externalLink179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1.xml"/><Relationship Id="rId115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27.xml"/><Relationship Id="rId157" Type="http://schemas.openxmlformats.org/officeDocument/2006/relationships/externalLink" Target="externalLinks/externalLink148.xml"/><Relationship Id="rId178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/>
      <sheetData sheetId="329">
        <row r="5">
          <cell r="A5">
            <v>1</v>
          </cell>
        </row>
      </sheetData>
      <sheetData sheetId="330"/>
      <sheetData sheetId="331"/>
      <sheetData sheetId="332"/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/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5">
          <cell r="A5">
            <v>1</v>
          </cell>
        </row>
      </sheetData>
      <sheetData sheetId="745"/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/>
      <sheetData sheetId="765">
        <row r="1">
          <cell r="A1" t="str">
            <v>G/L Acct</v>
          </cell>
        </row>
      </sheetData>
      <sheetData sheetId="766">
        <row r="2">
          <cell r="E2" t="str">
            <v>D. INCOME FROM OTHER SOURCES</v>
          </cell>
        </row>
      </sheetData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5">
          <cell r="C5">
            <v>0</v>
          </cell>
        </row>
      </sheetData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/>
      <sheetData sheetId="950"/>
      <sheetData sheetId="951" refreshError="1"/>
      <sheetData sheetId="952" refreshError="1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/>
      <sheetData sheetId="985"/>
      <sheetData sheetId="986"/>
      <sheetData sheetId="987"/>
      <sheetData sheetId="988"/>
      <sheetData sheetId="989"/>
      <sheetData sheetId="990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/>
      <sheetData sheetId="1009" refreshError="1"/>
      <sheetData sheetId="1010" refreshError="1"/>
      <sheetData sheetId="1011">
        <row r="626">
          <cell r="D626">
            <v>-7005925</v>
          </cell>
        </row>
      </sheetData>
      <sheetData sheetId="1012" refreshError="1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 refreshError="1"/>
      <sheetData sheetId="1046">
        <row r="28">
          <cell r="M28">
            <v>25518769.103220712</v>
          </cell>
        </row>
      </sheetData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  <sheetName val="Trial balance"/>
      <sheetName val="Sheet3"/>
      <sheetName val="Dropdown"/>
      <sheetName val="Calendar"/>
      <sheetName val="4.1 a"/>
      <sheetName val="4.2"/>
      <sheetName val="4.3"/>
      <sheetName val="4.4_4.7"/>
      <sheetName val="4.8 FA"/>
      <sheetName val="4.9_4.12"/>
      <sheetName val="4.13_4.14"/>
      <sheetName val="NTA"/>
      <sheetName val="Lists"/>
      <sheetName val="Challan"/>
      <sheetName val="Portfolio_Data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>
            <v>0</v>
          </cell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>
            <v>0</v>
          </cell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>
            <v>0</v>
          </cell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>
            <v>0</v>
          </cell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>
            <v>0</v>
          </cell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>
            <v>0</v>
          </cell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PEDESB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  <sheetName val="ack-ne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  <sheetName val="Khoi luong HD tang"/>
      <sheetName val="Khoi luong HD giam"/>
      <sheetName val="DGPS"/>
      <sheetName val="Khoi luong phat sinh HD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Quantity"/>
      <sheetName val="KLHT"/>
      <sheetName val="THKP"/>
      <sheetName val="KL XL2000"/>
      <sheetName val="KLXL2001"/>
      <sheetName val="THKP2001"/>
      <sheetName val="KLphanbo"/>
      <sheetName val="Van chuyen"/>
      <sheetName val="THKP (2)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PIPE-03E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Dong Dau (2)"/>
      <sheetName val="KH 2003 (moi max)"/>
      <sheetName val="Chart2"/>
      <sheetName val="Chart1"/>
      <sheetName val="MD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C2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MTO REV.0"/>
      <sheetName val="C2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  <sheetName val="PEDESB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CTDZ 0.4+cto (GD1)"/>
      <sheetName val="HelpMe"/>
      <sheetName val="Sheet4"/>
      <sheetName val="Sheet3"/>
      <sheetName val="VL,NC,MTC"/>
      <sheetName val="_x0013_heet2"/>
      <sheetName val="heet2"/>
      <sheetName val="Chiet tinh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89B1-932C-4881-86AE-94FA3AD0D923}">
  <sheetPr codeName="Sheet1"/>
  <dimension ref="B1:D11"/>
  <sheetViews>
    <sheetView tabSelected="1" workbookViewId="0"/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4">
      <c r="B1" s="254" t="s">
        <v>263</v>
      </c>
      <c r="C1" s="182"/>
      <c r="D1" s="182"/>
    </row>
    <row r="2" spans="2:4">
      <c r="B2" s="35"/>
      <c r="C2" s="182"/>
      <c r="D2" s="182"/>
    </row>
    <row r="3" spans="2:4">
      <c r="B3" s="255" t="s">
        <v>264</v>
      </c>
      <c r="C3" s="255" t="s">
        <v>111</v>
      </c>
      <c r="D3" s="255" t="s">
        <v>265</v>
      </c>
    </row>
    <row r="4" spans="2:4">
      <c r="B4" s="256">
        <v>1</v>
      </c>
      <c r="C4" s="257" t="s">
        <v>266</v>
      </c>
      <c r="D4" s="258" t="s">
        <v>267</v>
      </c>
    </row>
    <row r="5" spans="2:4">
      <c r="B5" s="256">
        <v>2</v>
      </c>
      <c r="C5" s="257" t="s">
        <v>268</v>
      </c>
      <c r="D5" s="258" t="s">
        <v>267</v>
      </c>
    </row>
    <row r="6" spans="2:4">
      <c r="B6" s="256">
        <v>3</v>
      </c>
      <c r="C6" s="257" t="s">
        <v>269</v>
      </c>
      <c r="D6" s="258" t="s">
        <v>267</v>
      </c>
    </row>
    <row r="7" spans="2:4">
      <c r="B7" s="256">
        <v>4</v>
      </c>
      <c r="C7" s="257" t="s">
        <v>270</v>
      </c>
      <c r="D7" s="258" t="s">
        <v>267</v>
      </c>
    </row>
    <row r="8" spans="2:4">
      <c r="B8" s="256">
        <v>5</v>
      </c>
      <c r="C8" s="257" t="s">
        <v>271</v>
      </c>
      <c r="D8" s="258" t="s">
        <v>267</v>
      </c>
    </row>
    <row r="9" spans="2:4">
      <c r="B9" s="256">
        <v>6</v>
      </c>
      <c r="C9" s="257" t="s">
        <v>272</v>
      </c>
      <c r="D9" s="258" t="s">
        <v>267</v>
      </c>
    </row>
    <row r="10" spans="2:4">
      <c r="B10" s="256">
        <v>6</v>
      </c>
      <c r="C10" s="257" t="s">
        <v>273</v>
      </c>
      <c r="D10" s="258" t="s">
        <v>267</v>
      </c>
    </row>
    <row r="11" spans="2:4">
      <c r="B11" s="298">
        <v>7</v>
      </c>
      <c r="C11" s="299" t="s">
        <v>305</v>
      </c>
      <c r="D11" s="300" t="s">
        <v>267</v>
      </c>
    </row>
  </sheetData>
  <sheetProtection algorithmName="SHA-512" hashValue="b6xG1WktQ8wYt01t63q5U9+kB8i9buMpbrwPQ+5EYRG4DwKsSnS8awOBb2HMo4tG+SynpeBi/Tke4j4KecQTvA==" saltValue="pVj7w8kDcdW/yU63Rx+YSw==" spinCount="100000" sheet="1" objects="1" scenarios="1"/>
  <hyperlinks>
    <hyperlink ref="D4" location="'Result Table Reclasified'!A1" display="Link" xr:uid="{DCE3281B-6B12-4B4C-8302-782818CF4BE3}"/>
    <hyperlink ref="D5" location="'Consolidated '!A1" display="Link" xr:uid="{8702EC5E-88CD-4EEA-901B-634FF1AF6481}"/>
    <hyperlink ref="D6" location="'Wealth Management '!A1" display="Link" xr:uid="{37B40CC9-78CA-48FF-81B5-02DEC94FBDA6}"/>
    <hyperlink ref="D7" location="'Asset Management'!A1" display="Link" xr:uid="{702DE58D-6F79-4166-B617-495B65754128}"/>
    <hyperlink ref="D8" location="'Balance Sheet'!A1" display="Link" xr:uid="{2A94624F-35A0-4C0B-A189-F7D2377EFC85}"/>
    <hyperlink ref="D9" location="'PPT Data 1 - Business Summary'!A1" display="Link" xr:uid="{B8A95D27-377A-43B5-8C3D-7ED74723F515}"/>
    <hyperlink ref="D10" location="'PPT Data 2-AUM, Rev, NF, Ret'!A1" display="Link" xr:uid="{815C3C9C-CC67-4AF6-9E58-9EDF6034E904}"/>
    <hyperlink ref="D11" location="'Details of AMC Funds '!A1" display="Link" xr:uid="{ADBEA940-7FD9-4BA4-9674-8CEB30FFBE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P66"/>
  <sheetViews>
    <sheetView zoomScaleNormal="100" workbookViewId="0"/>
  </sheetViews>
  <sheetFormatPr defaultColWidth="9.140625" defaultRowHeight="15"/>
  <cols>
    <col min="1" max="1" width="3.7109375" style="183" customWidth="1"/>
    <col min="2" max="2" width="52" style="183" customWidth="1"/>
    <col min="3" max="4" width="15.42578125" style="183" customWidth="1"/>
    <col min="5" max="6" width="16.140625" style="183" customWidth="1"/>
    <col min="7" max="8" width="15.140625" style="183" customWidth="1"/>
    <col min="9" max="9" width="15.28515625" style="217" customWidth="1"/>
    <col min="10" max="10" width="15" style="34" customWidth="1"/>
    <col min="11" max="11" width="15.140625" style="34" customWidth="1"/>
    <col min="12" max="12" width="15.28515625" style="33" bestFit="1" customWidth="1"/>
    <col min="13" max="15" width="15.140625" style="32" customWidth="1"/>
    <col min="16" max="16" width="15.28515625" style="32" customWidth="1"/>
    <col min="17" max="16384" width="9.140625" style="183"/>
  </cols>
  <sheetData>
    <row r="1" spans="2:16" ht="15" customHeight="1">
      <c r="B1" s="280"/>
      <c r="C1" s="29"/>
      <c r="D1" s="29"/>
      <c r="E1" s="29"/>
      <c r="F1" s="29"/>
      <c r="G1" s="29"/>
      <c r="H1" s="29"/>
      <c r="I1" s="29"/>
      <c r="L1" s="30"/>
      <c r="M1" s="30"/>
      <c r="N1" s="30"/>
      <c r="O1" s="30"/>
      <c r="P1" s="30"/>
    </row>
    <row r="2" spans="2:16" s="184" customFormat="1" ht="18" customHeight="1">
      <c r="B2" s="281" t="s">
        <v>111</v>
      </c>
      <c r="C2" s="259"/>
      <c r="D2" s="283" t="s">
        <v>112</v>
      </c>
      <c r="E2" s="284"/>
      <c r="F2" s="284"/>
      <c r="G2" s="284"/>
      <c r="H2" s="284"/>
      <c r="I2" s="284"/>
      <c r="J2" s="284"/>
      <c r="K2" s="284"/>
      <c r="L2" s="284"/>
      <c r="M2" s="285"/>
      <c r="N2" s="283" t="s">
        <v>113</v>
      </c>
      <c r="O2" s="284"/>
      <c r="P2" s="285"/>
    </row>
    <row r="3" spans="2:16" s="184" customFormat="1" ht="18" customHeight="1">
      <c r="B3" s="282"/>
      <c r="C3" s="185">
        <v>44469</v>
      </c>
      <c r="D3" s="185">
        <v>44377</v>
      </c>
      <c r="E3" s="185">
        <v>44286</v>
      </c>
      <c r="F3" s="185">
        <v>44196</v>
      </c>
      <c r="G3" s="185">
        <v>44104</v>
      </c>
      <c r="H3" s="185">
        <v>44012</v>
      </c>
      <c r="I3" s="185">
        <v>43921</v>
      </c>
      <c r="J3" s="185">
        <v>43830</v>
      </c>
      <c r="K3" s="185">
        <v>43738</v>
      </c>
      <c r="L3" s="185">
        <v>43646</v>
      </c>
      <c r="M3" s="185">
        <v>43555</v>
      </c>
      <c r="N3" s="185">
        <v>44286</v>
      </c>
      <c r="O3" s="185">
        <v>43921</v>
      </c>
      <c r="P3" s="185">
        <v>43555</v>
      </c>
    </row>
    <row r="4" spans="2:16" ht="15" customHeight="1">
      <c r="B4" s="186" t="s">
        <v>114</v>
      </c>
      <c r="C4" s="187">
        <v>257.25470000000001</v>
      </c>
      <c r="D4" s="187">
        <v>235.8699</v>
      </c>
      <c r="E4" s="187">
        <v>222.72619999999998</v>
      </c>
      <c r="F4" s="188">
        <v>194.31529999999995</v>
      </c>
      <c r="G4" s="188">
        <v>161.80549999999999</v>
      </c>
      <c r="H4" s="188">
        <v>145.97710000000001</v>
      </c>
      <c r="I4" s="188">
        <v>197.28460000000001</v>
      </c>
      <c r="J4" s="188">
        <v>162.97409854538083</v>
      </c>
      <c r="K4" s="188">
        <v>175.73179999999996</v>
      </c>
      <c r="L4" s="188">
        <v>149.99397880000001</v>
      </c>
      <c r="M4" s="188">
        <v>183.53100000000001</v>
      </c>
      <c r="N4" s="189">
        <v>724.17719999999997</v>
      </c>
      <c r="O4" s="188">
        <v>685.98287734538076</v>
      </c>
      <c r="P4" s="188">
        <v>801.00471005570682</v>
      </c>
    </row>
    <row r="5" spans="2:16" ht="15" customHeight="1">
      <c r="B5" s="175" t="s">
        <v>115</v>
      </c>
      <c r="C5" s="176">
        <v>271.59469999999999</v>
      </c>
      <c r="D5" s="176">
        <v>253.5805</v>
      </c>
      <c r="E5" s="176">
        <v>235.3775</v>
      </c>
      <c r="F5" s="177">
        <v>204.43669999999997</v>
      </c>
      <c r="G5" s="177">
        <v>160.52690000000001</v>
      </c>
      <c r="H5" s="177">
        <v>137.3373</v>
      </c>
      <c r="I5" s="177">
        <v>218.37270000000001</v>
      </c>
      <c r="J5" s="177">
        <v>158.02520000000001</v>
      </c>
      <c r="K5" s="177">
        <v>177.16119999999998</v>
      </c>
      <c r="L5" s="177">
        <v>124.0056</v>
      </c>
      <c r="M5" s="177">
        <v>172.511</v>
      </c>
      <c r="N5" s="178">
        <v>737.67840000000001</v>
      </c>
      <c r="O5" s="177">
        <v>677.56299999999999</v>
      </c>
      <c r="P5" s="177">
        <v>806.25070000000005</v>
      </c>
    </row>
    <row r="6" spans="2:16" ht="15" customHeight="1">
      <c r="B6" s="175" t="s">
        <v>116</v>
      </c>
      <c r="C6" s="176">
        <v>13.16</v>
      </c>
      <c r="D6" s="176">
        <v>9.83</v>
      </c>
      <c r="E6" s="176">
        <v>30.2</v>
      </c>
      <c r="F6" s="177">
        <v>19.220000000000002</v>
      </c>
      <c r="G6" s="177">
        <v>25</v>
      </c>
      <c r="H6" s="177">
        <v>25.9</v>
      </c>
      <c r="I6" s="177">
        <v>0</v>
      </c>
      <c r="J6" s="177">
        <v>36.82</v>
      </c>
      <c r="K6" s="177">
        <v>0</v>
      </c>
      <c r="L6" s="177">
        <v>47.905878800000004</v>
      </c>
      <c r="M6" s="177">
        <v>41.805</v>
      </c>
      <c r="N6" s="178">
        <v>100.32</v>
      </c>
      <c r="O6" s="177">
        <v>84.725878800000004</v>
      </c>
      <c r="P6" s="177">
        <v>81.253110055706813</v>
      </c>
    </row>
    <row r="7" spans="2:16" ht="15" customHeight="1">
      <c r="B7" s="175" t="s">
        <v>117</v>
      </c>
      <c r="C7" s="176"/>
      <c r="D7" s="176">
        <v>0</v>
      </c>
      <c r="E7" s="176">
        <v>1.2</v>
      </c>
      <c r="F7" s="177">
        <v>1.2</v>
      </c>
      <c r="G7" s="177">
        <v>1.2</v>
      </c>
      <c r="H7" s="177">
        <v>1.2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8">
        <v>4.8</v>
      </c>
      <c r="O7" s="177">
        <v>0</v>
      </c>
      <c r="P7" s="177">
        <v>0</v>
      </c>
    </row>
    <row r="8" spans="2:16" ht="15" customHeight="1">
      <c r="B8" s="175" t="s">
        <v>118</v>
      </c>
      <c r="C8" s="176"/>
      <c r="D8" s="176">
        <v>0</v>
      </c>
      <c r="E8" s="176">
        <v>0</v>
      </c>
      <c r="F8" s="177">
        <v>0</v>
      </c>
      <c r="G8" s="177">
        <v>0</v>
      </c>
      <c r="H8" s="177">
        <v>0</v>
      </c>
      <c r="I8" s="177">
        <v>10</v>
      </c>
      <c r="J8" s="177">
        <v>0</v>
      </c>
      <c r="K8" s="177">
        <v>20</v>
      </c>
      <c r="L8" s="177">
        <v>0</v>
      </c>
      <c r="M8" s="177">
        <v>0</v>
      </c>
      <c r="N8" s="178">
        <v>0</v>
      </c>
      <c r="O8" s="177">
        <v>30</v>
      </c>
      <c r="P8" s="177">
        <v>0</v>
      </c>
    </row>
    <row r="9" spans="2:16" ht="15" customHeight="1">
      <c r="B9" s="175" t="s">
        <v>119</v>
      </c>
      <c r="C9" s="176">
        <v>-27.5</v>
      </c>
      <c r="D9" s="176">
        <v>-27.260599999999997</v>
      </c>
      <c r="E9" s="176">
        <v>-28.451299999999996</v>
      </c>
      <c r="F9" s="177">
        <v>-27.541399999999999</v>
      </c>
      <c r="G9" s="177">
        <v>-22.921399999999998</v>
      </c>
      <c r="H9" s="177">
        <v>-17.760200000000001</v>
      </c>
      <c r="I9" s="177">
        <v>-24.588100000000001</v>
      </c>
      <c r="J9" s="177">
        <v>-25.7746</v>
      </c>
      <c r="K9" s="177">
        <v>-19.794</v>
      </c>
      <c r="L9" s="177">
        <v>-19.9175</v>
      </c>
      <c r="M9" s="177">
        <v>-23.035</v>
      </c>
      <c r="N9" s="178">
        <v>-97.321200000000005</v>
      </c>
      <c r="O9" s="177">
        <v>-90.074100000000001</v>
      </c>
      <c r="P9" s="177">
        <v>-66.259100000000004</v>
      </c>
    </row>
    <row r="10" spans="2:16" ht="15" customHeight="1">
      <c r="B10" s="175" t="s">
        <v>133</v>
      </c>
      <c r="C10" s="176"/>
      <c r="D10" s="176">
        <v>1.8</v>
      </c>
      <c r="E10" s="176"/>
      <c r="F10" s="177"/>
      <c r="G10" s="177"/>
      <c r="H10" s="177"/>
      <c r="I10" s="177"/>
      <c r="J10" s="177"/>
      <c r="K10" s="177"/>
      <c r="L10" s="177"/>
      <c r="M10" s="177"/>
      <c r="N10" s="178"/>
      <c r="O10" s="177"/>
      <c r="P10" s="177"/>
    </row>
    <row r="11" spans="2:16" ht="15" customHeight="1">
      <c r="B11" s="175" t="s">
        <v>120</v>
      </c>
      <c r="C11" s="179"/>
      <c r="D11" s="179">
        <v>-2.08</v>
      </c>
      <c r="E11" s="179">
        <v>-15.6</v>
      </c>
      <c r="F11" s="180">
        <v>-3</v>
      </c>
      <c r="G11" s="180">
        <v>-2</v>
      </c>
      <c r="H11" s="180">
        <v>-0.7</v>
      </c>
      <c r="I11" s="180">
        <v>-6.5</v>
      </c>
      <c r="J11" s="180">
        <v>-6.0965014546192</v>
      </c>
      <c r="K11" s="180">
        <v>-1.63540000000001</v>
      </c>
      <c r="L11" s="180">
        <v>-2</v>
      </c>
      <c r="M11" s="180">
        <v>-7.75</v>
      </c>
      <c r="N11" s="178">
        <v>-21.3</v>
      </c>
      <c r="O11" s="180">
        <v>-16.231901454619212</v>
      </c>
      <c r="P11" s="180">
        <v>-20.239999999999998</v>
      </c>
    </row>
    <row r="12" spans="2:16" ht="15" customHeight="1">
      <c r="B12" s="190"/>
      <c r="C12" s="191"/>
      <c r="D12" s="191"/>
      <c r="E12" s="191"/>
      <c r="F12" s="192"/>
      <c r="G12" s="192"/>
      <c r="H12" s="192"/>
      <c r="I12" s="188"/>
      <c r="J12" s="188"/>
      <c r="K12" s="188"/>
      <c r="L12" s="193"/>
      <c r="M12" s="188"/>
      <c r="N12" s="192"/>
      <c r="O12" s="188"/>
      <c r="P12" s="188"/>
    </row>
    <row r="13" spans="2:16" ht="15" customHeight="1">
      <c r="B13" s="31" t="s">
        <v>121</v>
      </c>
      <c r="C13" s="187">
        <v>104.71380000000001</v>
      </c>
      <c r="D13" s="187">
        <f>D24+D39</f>
        <v>68.131500000000003</v>
      </c>
      <c r="E13" s="187">
        <v>64.461699999999979</v>
      </c>
      <c r="F13" s="188">
        <v>85.513499999999993</v>
      </c>
      <c r="G13" s="188">
        <v>85.107000000000014</v>
      </c>
      <c r="H13" s="188">
        <v>93.296499999999966</v>
      </c>
      <c r="I13" s="188">
        <v>-21.425299999999964</v>
      </c>
      <c r="J13" s="188">
        <v>81.358900000000006</v>
      </c>
      <c r="K13" s="188">
        <v>37.717700000000008</v>
      </c>
      <c r="L13" s="188">
        <v>66.72482119999998</v>
      </c>
      <c r="M13" s="188">
        <v>60.804200000000009</v>
      </c>
      <c r="N13" s="189">
        <v>328.39110000000011</v>
      </c>
      <c r="O13" s="188">
        <v>163.83542119999981</v>
      </c>
      <c r="P13" s="188">
        <v>267.67778994429312</v>
      </c>
    </row>
    <row r="14" spans="2:16" ht="15" customHeight="1">
      <c r="B14" s="175" t="s">
        <v>122</v>
      </c>
      <c r="C14" s="176">
        <v>133.77430000000001</v>
      </c>
      <c r="D14" s="176">
        <v>111.27770000000001</v>
      </c>
      <c r="E14" s="176">
        <v>133.03270000000001</v>
      </c>
      <c r="F14" s="177">
        <v>166.82810000000001</v>
      </c>
      <c r="G14" s="177">
        <v>167.76570000000001</v>
      </c>
      <c r="H14" s="177">
        <v>167.30080000000001</v>
      </c>
      <c r="I14" s="177">
        <v>205.77450000000002</v>
      </c>
      <c r="J14" s="177">
        <v>197.68990000000002</v>
      </c>
      <c r="K14" s="177">
        <v>192.03290000000001</v>
      </c>
      <c r="L14" s="177">
        <v>184.42779999999999</v>
      </c>
      <c r="M14" s="177">
        <v>148.7842</v>
      </c>
      <c r="N14" s="178">
        <v>634.92730000000006</v>
      </c>
      <c r="O14" s="177">
        <v>779.92509999999993</v>
      </c>
      <c r="P14" s="177">
        <v>653.78899999999999</v>
      </c>
    </row>
    <row r="15" spans="2:16" ht="15" customHeight="1">
      <c r="B15" s="175" t="s">
        <v>123</v>
      </c>
      <c r="C15" s="176">
        <v>2.6206</v>
      </c>
      <c r="D15" s="176">
        <v>1.7578</v>
      </c>
      <c r="E15" s="176">
        <v>5.7412000000000001</v>
      </c>
      <c r="F15" s="177">
        <v>1.2162999999999999</v>
      </c>
      <c r="G15" s="177">
        <v>0.50880000000000003</v>
      </c>
      <c r="H15" s="177">
        <v>0.29339999999999999</v>
      </c>
      <c r="I15" s="177">
        <v>0.9618000000000001</v>
      </c>
      <c r="J15" s="177">
        <v>2.2437</v>
      </c>
      <c r="K15" s="177">
        <v>0.1159</v>
      </c>
      <c r="L15" s="177">
        <v>1.2284999999999999</v>
      </c>
      <c r="M15" s="177">
        <v>2.089</v>
      </c>
      <c r="N15" s="178">
        <v>7.7597000000000005</v>
      </c>
      <c r="O15" s="177">
        <v>4.5498000000000003</v>
      </c>
      <c r="P15" s="177">
        <v>29.383699999999997</v>
      </c>
    </row>
    <row r="16" spans="2:16" ht="15" customHeight="1">
      <c r="B16" s="175" t="s">
        <v>124</v>
      </c>
      <c r="C16" s="176">
        <v>64.514800000000008</v>
      </c>
      <c r="D16" s="176">
        <v>6.1</v>
      </c>
      <c r="E16" s="176">
        <v>15.649600000000003</v>
      </c>
      <c r="F16" s="177">
        <v>21.579199999999997</v>
      </c>
      <c r="G16" s="177">
        <v>26.396300000000004</v>
      </c>
      <c r="H16" s="177">
        <v>18.631499999999996</v>
      </c>
      <c r="I16" s="177">
        <v>0</v>
      </c>
      <c r="J16" s="177">
        <v>-2.9305999999999983</v>
      </c>
      <c r="K16" s="177">
        <v>0</v>
      </c>
      <c r="L16" s="177">
        <v>-16.243678800000005</v>
      </c>
      <c r="M16" s="177">
        <v>-1.3511000000000024</v>
      </c>
      <c r="N16" s="178">
        <v>82.256599999999992</v>
      </c>
      <c r="O16" s="177">
        <v>-19.174278799999996</v>
      </c>
      <c r="P16" s="177">
        <v>-19.941910055706813</v>
      </c>
    </row>
    <row r="17" spans="2:16" ht="15" customHeight="1">
      <c r="B17" s="194" t="s">
        <v>125</v>
      </c>
      <c r="C17" s="176">
        <v>77.674800000000005</v>
      </c>
      <c r="D17" s="176">
        <v>15.93</v>
      </c>
      <c r="E17" s="176">
        <v>45.849600000000002</v>
      </c>
      <c r="F17" s="177">
        <v>40.799199999999999</v>
      </c>
      <c r="G17" s="177">
        <v>51.396300000000004</v>
      </c>
      <c r="H17" s="177">
        <v>44.531499999999994</v>
      </c>
      <c r="I17" s="177">
        <v>0</v>
      </c>
      <c r="J17" s="177">
        <v>33.889400000000002</v>
      </c>
      <c r="K17" s="177">
        <v>0</v>
      </c>
      <c r="L17" s="177">
        <v>31.662199999999999</v>
      </c>
      <c r="M17" s="177">
        <v>40.453899999999997</v>
      </c>
      <c r="N17" s="178">
        <v>182.57659999999998</v>
      </c>
      <c r="O17" s="177">
        <v>65.551600000000008</v>
      </c>
      <c r="P17" s="177">
        <v>61.311199999999999</v>
      </c>
    </row>
    <row r="18" spans="2:16" ht="15" customHeight="1">
      <c r="B18" s="194" t="s">
        <v>126</v>
      </c>
      <c r="C18" s="176">
        <v>-13.16</v>
      </c>
      <c r="D18" s="176">
        <v>-9.83</v>
      </c>
      <c r="E18" s="176">
        <v>-30.2</v>
      </c>
      <c r="F18" s="177">
        <v>-19.220000000000002</v>
      </c>
      <c r="G18" s="177">
        <v>-25</v>
      </c>
      <c r="H18" s="177">
        <v>-25.9</v>
      </c>
      <c r="I18" s="177">
        <v>0</v>
      </c>
      <c r="J18" s="177">
        <v>-36.82</v>
      </c>
      <c r="K18" s="177">
        <v>0</v>
      </c>
      <c r="L18" s="177">
        <v>-47.905878800000004</v>
      </c>
      <c r="M18" s="177">
        <v>-41.805</v>
      </c>
      <c r="N18" s="178">
        <v>-100.32</v>
      </c>
      <c r="O18" s="177">
        <v>-84.725878800000004</v>
      </c>
      <c r="P18" s="177">
        <v>-81.253110055706813</v>
      </c>
    </row>
    <row r="19" spans="2:16" ht="15" customHeight="1">
      <c r="B19" s="175" t="s">
        <v>127</v>
      </c>
      <c r="C19" s="176">
        <v>0</v>
      </c>
      <c r="D19" s="176">
        <v>0</v>
      </c>
      <c r="E19" s="176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8">
        <v>0</v>
      </c>
      <c r="O19" s="177">
        <v>0</v>
      </c>
      <c r="P19" s="177">
        <v>0</v>
      </c>
    </row>
    <row r="20" spans="2:16" ht="15" customHeight="1">
      <c r="B20" s="175" t="s">
        <v>128</v>
      </c>
      <c r="C20" s="176">
        <v>0</v>
      </c>
      <c r="D20" s="176">
        <v>0</v>
      </c>
      <c r="E20" s="176">
        <v>0</v>
      </c>
      <c r="F20" s="177">
        <v>41.45</v>
      </c>
      <c r="G20" s="177">
        <v>7.2351000000000001</v>
      </c>
      <c r="H20" s="177">
        <v>0</v>
      </c>
      <c r="I20" s="177">
        <v>6.5102000000000002</v>
      </c>
      <c r="J20" s="177">
        <v>14.6371</v>
      </c>
      <c r="K20" s="177">
        <v>0</v>
      </c>
      <c r="L20" s="177">
        <v>19.893599999999999</v>
      </c>
      <c r="M20" s="177">
        <v>0.40960000000000002</v>
      </c>
      <c r="N20" s="178">
        <v>48.685100000000006</v>
      </c>
      <c r="O20" s="177">
        <v>41.040900000000001</v>
      </c>
      <c r="P20" s="177">
        <v>0.40960000000000002</v>
      </c>
    </row>
    <row r="21" spans="2:16" ht="15" customHeight="1">
      <c r="B21" s="175" t="s">
        <v>129</v>
      </c>
      <c r="C21" s="176">
        <v>17.3186</v>
      </c>
      <c r="D21" s="176">
        <v>43.81</v>
      </c>
      <c r="E21" s="176">
        <v>14.674300000000001</v>
      </c>
      <c r="F21" s="177">
        <v>9.7448000000000015</v>
      </c>
      <c r="G21" s="177">
        <v>7.7865999999999991</v>
      </c>
      <c r="H21" s="177">
        <v>10.374700000000001</v>
      </c>
      <c r="I21" s="177">
        <v>1.4396</v>
      </c>
      <c r="J21" s="177">
        <v>8.7482000000000006</v>
      </c>
      <c r="K21" s="177">
        <v>6.4508000000000001</v>
      </c>
      <c r="L21" s="177">
        <v>7.9874000000000001</v>
      </c>
      <c r="M21" s="177">
        <v>3.5027999999999997</v>
      </c>
      <c r="N21" s="178">
        <v>42.593100000000007</v>
      </c>
      <c r="O21" s="177">
        <v>24.396900000000002</v>
      </c>
      <c r="P21" s="177">
        <v>28.264600000000002</v>
      </c>
    </row>
    <row r="22" spans="2:16" ht="15" customHeight="1">
      <c r="B22" s="194" t="s">
        <v>125</v>
      </c>
      <c r="C22" s="176">
        <v>17.3186</v>
      </c>
      <c r="D22" s="176">
        <v>43.81</v>
      </c>
      <c r="E22" s="176">
        <v>15.8743</v>
      </c>
      <c r="F22" s="177">
        <v>10.944800000000001</v>
      </c>
      <c r="G22" s="177">
        <v>8.9865999999999993</v>
      </c>
      <c r="H22" s="177">
        <v>11.5747</v>
      </c>
      <c r="I22" s="177">
        <v>1.4396</v>
      </c>
      <c r="J22" s="177">
        <v>8.7482000000000006</v>
      </c>
      <c r="K22" s="177">
        <v>6.4508000000000001</v>
      </c>
      <c r="L22" s="177">
        <v>7.9874000000000001</v>
      </c>
      <c r="M22" s="177">
        <v>3.5027999999999997</v>
      </c>
      <c r="N22" s="178">
        <v>47.393100000000004</v>
      </c>
      <c r="O22" s="177">
        <v>24.396900000000002</v>
      </c>
      <c r="P22" s="177">
        <v>28.264600000000002</v>
      </c>
    </row>
    <row r="23" spans="2:16" ht="15" customHeight="1">
      <c r="B23" s="194" t="s">
        <v>126</v>
      </c>
      <c r="C23" s="176"/>
      <c r="D23" s="176">
        <v>0</v>
      </c>
      <c r="E23" s="176">
        <v>-1.2</v>
      </c>
      <c r="F23" s="177">
        <v>-1.2</v>
      </c>
      <c r="G23" s="177">
        <v>-1.2</v>
      </c>
      <c r="H23" s="177">
        <v>-1.2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8">
        <v>-4.8</v>
      </c>
      <c r="O23" s="177">
        <v>0</v>
      </c>
      <c r="P23" s="177">
        <v>0</v>
      </c>
    </row>
    <row r="24" spans="2:16" ht="15" customHeight="1">
      <c r="B24" s="195" t="s">
        <v>130</v>
      </c>
      <c r="C24" s="187">
        <v>218.22830000000002</v>
      </c>
      <c r="D24" s="187">
        <v>162.94550000000001</v>
      </c>
      <c r="E24" s="187">
        <v>169.09779999999998</v>
      </c>
      <c r="F24" s="188">
        <v>240.8184</v>
      </c>
      <c r="G24" s="188">
        <v>209.6925</v>
      </c>
      <c r="H24" s="188">
        <v>196.60039999999998</v>
      </c>
      <c r="I24" s="188">
        <v>214.68610000000004</v>
      </c>
      <c r="J24" s="188">
        <v>220.38830000000002</v>
      </c>
      <c r="K24" s="188">
        <v>198.59960000000001</v>
      </c>
      <c r="L24" s="188">
        <v>197.29362119999999</v>
      </c>
      <c r="M24" s="188">
        <v>153.43450000000001</v>
      </c>
      <c r="N24" s="189">
        <v>816.22180000000014</v>
      </c>
      <c r="O24" s="188">
        <v>830.73842119999983</v>
      </c>
      <c r="P24" s="188">
        <v>691.90498994429311</v>
      </c>
    </row>
    <row r="25" spans="2:16" ht="15" customHeight="1">
      <c r="B25" s="175"/>
      <c r="C25" s="196"/>
      <c r="D25" s="196"/>
      <c r="E25" s="196"/>
      <c r="F25" s="197"/>
      <c r="G25" s="197"/>
      <c r="H25" s="197"/>
      <c r="I25" s="177"/>
      <c r="J25" s="177"/>
      <c r="K25" s="177"/>
      <c r="L25" s="177"/>
      <c r="M25" s="177"/>
      <c r="N25" s="197"/>
      <c r="O25" s="177"/>
      <c r="P25" s="177"/>
    </row>
    <row r="26" spans="2:16" ht="15" customHeight="1">
      <c r="B26" s="175" t="s">
        <v>131</v>
      </c>
      <c r="C26" s="179">
        <v>-87.387900000000002</v>
      </c>
      <c r="D26" s="179">
        <v>-92.3048</v>
      </c>
      <c r="E26" s="179">
        <v>-94.2042</v>
      </c>
      <c r="F26" s="180">
        <v>-104.4127</v>
      </c>
      <c r="G26" s="180">
        <v>-108.60969999999999</v>
      </c>
      <c r="H26" s="180">
        <v>-106.3199</v>
      </c>
      <c r="I26" s="180">
        <v>-144.31469999999999</v>
      </c>
      <c r="J26" s="180">
        <v>-123.1297</v>
      </c>
      <c r="K26" s="180">
        <v>-119.95030000000001</v>
      </c>
      <c r="L26" s="180">
        <v>-113.87620000000001</v>
      </c>
      <c r="M26" s="180">
        <v>-91.926400000000001</v>
      </c>
      <c r="N26" s="181">
        <v>-413.54680000000002</v>
      </c>
      <c r="O26" s="180">
        <v>-501.58429999999998</v>
      </c>
      <c r="P26" s="180">
        <v>-431.08199999999999</v>
      </c>
    </row>
    <row r="27" spans="2:16" ht="15" customHeight="1">
      <c r="B27" s="175" t="s">
        <v>119</v>
      </c>
      <c r="C27" s="179">
        <v>-25.496700000000004</v>
      </c>
      <c r="D27" s="179">
        <v>-0.35000000000000142</v>
      </c>
      <c r="E27" s="179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1">
        <v>0</v>
      </c>
      <c r="O27" s="180">
        <v>0</v>
      </c>
      <c r="P27" s="180">
        <v>0</v>
      </c>
    </row>
    <row r="28" spans="2:16" ht="15" customHeight="1">
      <c r="B28" s="194" t="s">
        <v>125</v>
      </c>
      <c r="C28" s="179">
        <v>-52.996700000000004</v>
      </c>
      <c r="D28" s="179">
        <v>-27.610599999999998</v>
      </c>
      <c r="E28" s="179">
        <v>-28.451299999999996</v>
      </c>
      <c r="F28" s="180">
        <v>-27.541399999999999</v>
      </c>
      <c r="G28" s="180">
        <v>-22.921399999999998</v>
      </c>
      <c r="H28" s="180">
        <v>-17.760200000000001</v>
      </c>
      <c r="I28" s="180">
        <v>-24.588100000000001</v>
      </c>
      <c r="J28" s="180">
        <v>-25.7746</v>
      </c>
      <c r="K28" s="180">
        <v>-19.794</v>
      </c>
      <c r="L28" s="180">
        <v>-19.9175</v>
      </c>
      <c r="M28" s="180">
        <v>-23.035</v>
      </c>
      <c r="N28" s="181">
        <v>-97.321200000000005</v>
      </c>
      <c r="O28" s="180">
        <v>-90.074100000000001</v>
      </c>
      <c r="P28" s="180">
        <v>-66.259100000000004</v>
      </c>
    </row>
    <row r="29" spans="2:16" ht="15" customHeight="1">
      <c r="B29" s="194" t="s">
        <v>126</v>
      </c>
      <c r="C29" s="179">
        <v>27.5</v>
      </c>
      <c r="D29" s="179">
        <v>27.260599999999997</v>
      </c>
      <c r="E29" s="179">
        <v>28.451299999999996</v>
      </c>
      <c r="F29" s="180">
        <v>27.541399999999999</v>
      </c>
      <c r="G29" s="180">
        <v>22.921399999999998</v>
      </c>
      <c r="H29" s="180">
        <v>17.760200000000001</v>
      </c>
      <c r="I29" s="180">
        <v>24.588100000000001</v>
      </c>
      <c r="J29" s="180">
        <v>25.7746</v>
      </c>
      <c r="K29" s="180">
        <v>19.794</v>
      </c>
      <c r="L29" s="180">
        <v>19.9175</v>
      </c>
      <c r="M29" s="180">
        <v>23.035</v>
      </c>
      <c r="N29" s="181">
        <v>97.321200000000005</v>
      </c>
      <c r="O29" s="180">
        <v>90.074100000000001</v>
      </c>
      <c r="P29" s="180">
        <v>66.259100000000004</v>
      </c>
    </row>
    <row r="30" spans="2:16" ht="15" customHeight="1">
      <c r="B30" s="175" t="s">
        <v>132</v>
      </c>
      <c r="C30" s="179">
        <v>-2.2261000000000002</v>
      </c>
      <c r="D30" s="179">
        <v>0</v>
      </c>
      <c r="E30" s="179">
        <v>0</v>
      </c>
      <c r="F30" s="180">
        <v>0</v>
      </c>
      <c r="G30" s="180">
        <v>0</v>
      </c>
      <c r="H30" s="180">
        <v>0</v>
      </c>
      <c r="I30" s="180">
        <v>-85.891599999999997</v>
      </c>
      <c r="J30" s="180">
        <v>0</v>
      </c>
      <c r="K30" s="180">
        <v>-42.752899999999997</v>
      </c>
      <c r="L30" s="180">
        <v>0</v>
      </c>
      <c r="M30" s="180">
        <v>0</v>
      </c>
      <c r="N30" s="181">
        <v>0</v>
      </c>
      <c r="O30" s="180">
        <v>-128.64449999999999</v>
      </c>
      <c r="P30" s="180">
        <v>0</v>
      </c>
    </row>
    <row r="31" spans="2:16" ht="15" customHeight="1">
      <c r="B31" s="194" t="s">
        <v>125</v>
      </c>
      <c r="C31" s="179">
        <v>0</v>
      </c>
      <c r="D31" s="179">
        <v>0</v>
      </c>
      <c r="E31" s="179">
        <v>0</v>
      </c>
      <c r="F31" s="180">
        <v>0</v>
      </c>
      <c r="G31" s="180">
        <v>0</v>
      </c>
      <c r="H31" s="180">
        <v>0</v>
      </c>
      <c r="I31" s="180">
        <v>-75.891599999999997</v>
      </c>
      <c r="J31" s="180">
        <v>0</v>
      </c>
      <c r="K31" s="180">
        <v>-22.7529</v>
      </c>
      <c r="L31" s="180">
        <v>0</v>
      </c>
      <c r="M31" s="180">
        <v>0</v>
      </c>
      <c r="N31" s="181">
        <v>0</v>
      </c>
      <c r="O31" s="180">
        <v>-98.644499999999994</v>
      </c>
      <c r="P31" s="180">
        <v>0</v>
      </c>
    </row>
    <row r="32" spans="2:16" ht="15" customHeight="1">
      <c r="B32" s="194" t="s">
        <v>126</v>
      </c>
      <c r="C32" s="179">
        <v>0</v>
      </c>
      <c r="D32" s="179"/>
      <c r="E32" s="179">
        <v>0</v>
      </c>
      <c r="F32" s="180">
        <v>0</v>
      </c>
      <c r="G32" s="180">
        <v>0</v>
      </c>
      <c r="H32" s="180">
        <v>0</v>
      </c>
      <c r="I32" s="180">
        <v>-10</v>
      </c>
      <c r="J32" s="180">
        <v>0</v>
      </c>
      <c r="K32" s="180">
        <v>-20</v>
      </c>
      <c r="L32" s="180">
        <v>0</v>
      </c>
      <c r="M32" s="180">
        <v>0</v>
      </c>
      <c r="N32" s="181">
        <v>0</v>
      </c>
      <c r="O32" s="180">
        <v>-30</v>
      </c>
      <c r="P32" s="180">
        <v>0</v>
      </c>
    </row>
    <row r="33" spans="2:16" ht="15" customHeight="1">
      <c r="B33" s="175" t="s">
        <v>251</v>
      </c>
      <c r="C33" s="179"/>
      <c r="D33" s="179">
        <v>-1.6006</v>
      </c>
      <c r="E33" s="179"/>
      <c r="F33" s="180"/>
      <c r="G33" s="180"/>
      <c r="H33" s="180"/>
      <c r="I33" s="180"/>
      <c r="J33" s="180"/>
      <c r="K33" s="180"/>
      <c r="L33" s="180"/>
      <c r="M33" s="180"/>
      <c r="N33" s="181"/>
      <c r="O33" s="180"/>
      <c r="P33" s="180"/>
    </row>
    <row r="34" spans="2:16" ht="15" customHeight="1">
      <c r="B34" s="175" t="s">
        <v>133</v>
      </c>
      <c r="C34" s="179">
        <v>1.5962000000000001</v>
      </c>
      <c r="D34" s="179">
        <v>-0.55859999999999999</v>
      </c>
      <c r="E34" s="179">
        <v>-10.431900000000001</v>
      </c>
      <c r="F34" s="180">
        <v>-9.8846000000000007</v>
      </c>
      <c r="G34" s="180">
        <v>-3.3487999999999998</v>
      </c>
      <c r="H34" s="180">
        <v>3.2039999999999997</v>
      </c>
      <c r="I34" s="180">
        <v>1.4543999999999999</v>
      </c>
      <c r="J34" s="180">
        <v>-1.0347</v>
      </c>
      <c r="K34" s="180">
        <v>1.8212999999999999</v>
      </c>
      <c r="L34" s="180">
        <v>3.0580000000000003</v>
      </c>
      <c r="M34" s="180">
        <v>0.10710000000000001</v>
      </c>
      <c r="N34" s="181">
        <v>-20.461299999999998</v>
      </c>
      <c r="O34" s="180">
        <v>5.3009000000000004</v>
      </c>
      <c r="P34" s="180">
        <v>7.6658000000000008</v>
      </c>
    </row>
    <row r="35" spans="2:16" ht="15" customHeight="1">
      <c r="B35" s="194" t="s">
        <v>125</v>
      </c>
      <c r="C35" s="179">
        <v>1.5962000000000001</v>
      </c>
      <c r="D35" s="179">
        <v>1.2414000000000001</v>
      </c>
      <c r="E35" s="179"/>
      <c r="F35" s="180"/>
      <c r="G35" s="180"/>
      <c r="H35" s="180"/>
      <c r="I35" s="180"/>
      <c r="J35" s="180"/>
      <c r="K35" s="180"/>
      <c r="L35" s="180"/>
      <c r="M35" s="180"/>
      <c r="N35" s="181"/>
      <c r="O35" s="180"/>
      <c r="P35" s="180"/>
    </row>
    <row r="36" spans="2:16" ht="15" customHeight="1">
      <c r="B36" s="194" t="s">
        <v>126</v>
      </c>
      <c r="C36" s="179">
        <v>0</v>
      </c>
      <c r="D36" s="179">
        <v>-1.8</v>
      </c>
      <c r="E36" s="179"/>
      <c r="F36" s="180"/>
      <c r="G36" s="180"/>
      <c r="H36" s="180"/>
      <c r="I36" s="180"/>
      <c r="J36" s="180"/>
      <c r="K36" s="180"/>
      <c r="L36" s="180"/>
      <c r="M36" s="180"/>
      <c r="N36" s="181"/>
      <c r="O36" s="180"/>
      <c r="P36" s="180"/>
    </row>
    <row r="37" spans="2:16" ht="15" customHeight="1">
      <c r="B37" s="175" t="s">
        <v>134</v>
      </c>
      <c r="C37" s="179">
        <v>0</v>
      </c>
      <c r="D37" s="179">
        <v>0</v>
      </c>
      <c r="E37" s="179">
        <v>0</v>
      </c>
      <c r="F37" s="180">
        <v>0</v>
      </c>
      <c r="G37" s="180">
        <v>-46.365400000000001</v>
      </c>
      <c r="H37" s="180">
        <v>-7.4572000000000003</v>
      </c>
      <c r="I37" s="180">
        <v>-7.3595000000000006</v>
      </c>
      <c r="J37" s="180">
        <v>-14.865</v>
      </c>
      <c r="K37" s="180">
        <v>0</v>
      </c>
      <c r="L37" s="180">
        <v>0</v>
      </c>
      <c r="M37" s="180">
        <v>-20.561599999999999</v>
      </c>
      <c r="N37" s="181">
        <v>-53.822600000000001</v>
      </c>
      <c r="O37" s="180">
        <v>-22.224499999999999</v>
      </c>
      <c r="P37" s="180">
        <v>-20.561599999999999</v>
      </c>
    </row>
    <row r="38" spans="2:16" ht="15" customHeight="1">
      <c r="B38" s="175" t="s">
        <v>135</v>
      </c>
      <c r="C38" s="179">
        <v>0</v>
      </c>
      <c r="D38" s="179">
        <v>0</v>
      </c>
      <c r="E38" s="179">
        <v>0</v>
      </c>
      <c r="F38" s="180">
        <v>-41.007600000000004</v>
      </c>
      <c r="G38" s="180">
        <v>33.738399999999999</v>
      </c>
      <c r="H38" s="180">
        <v>7.2691999999999997</v>
      </c>
      <c r="I38" s="180">
        <v>0</v>
      </c>
      <c r="J38" s="180">
        <v>0</v>
      </c>
      <c r="K38" s="180">
        <v>0</v>
      </c>
      <c r="L38" s="180">
        <v>-19.750599999999999</v>
      </c>
      <c r="M38" s="180">
        <v>19.750599999999999</v>
      </c>
      <c r="N38" s="181">
        <v>0</v>
      </c>
      <c r="O38" s="180">
        <v>-19.750599999999999</v>
      </c>
      <c r="P38" s="180">
        <v>19.750599999999999</v>
      </c>
    </row>
    <row r="39" spans="2:16" ht="15" customHeight="1">
      <c r="B39" s="195" t="s">
        <v>136</v>
      </c>
      <c r="C39" s="198">
        <v>-113.51450000000001</v>
      </c>
      <c r="D39" s="198">
        <v>-94.814000000000007</v>
      </c>
      <c r="E39" s="198">
        <v>-104.6361</v>
      </c>
      <c r="F39" s="199">
        <v>-155.3049</v>
      </c>
      <c r="G39" s="199">
        <v>-124.58549999999998</v>
      </c>
      <c r="H39" s="199">
        <v>-103.30390000000001</v>
      </c>
      <c r="I39" s="199">
        <v>-236.1114</v>
      </c>
      <c r="J39" s="199">
        <v>-139.02940000000001</v>
      </c>
      <c r="K39" s="199">
        <v>-160.8819</v>
      </c>
      <c r="L39" s="199">
        <v>-130.56880000000001</v>
      </c>
      <c r="M39" s="199">
        <v>-92.630300000000005</v>
      </c>
      <c r="N39" s="200">
        <v>-487.83070000000004</v>
      </c>
      <c r="O39" s="199">
        <v>-666.90300000000002</v>
      </c>
      <c r="P39" s="199">
        <v>-424.22719999999998</v>
      </c>
    </row>
    <row r="40" spans="2:16" ht="15" customHeight="1">
      <c r="B40" s="175"/>
      <c r="C40" s="196"/>
      <c r="D40" s="196"/>
      <c r="E40" s="196"/>
      <c r="F40" s="197"/>
      <c r="G40" s="197"/>
      <c r="H40" s="197"/>
      <c r="I40" s="180"/>
      <c r="J40" s="180"/>
      <c r="K40" s="180"/>
      <c r="L40" s="199"/>
      <c r="M40" s="180"/>
      <c r="N40" s="197"/>
      <c r="O40" s="180"/>
      <c r="P40" s="180"/>
    </row>
    <row r="41" spans="2:16" ht="15" customHeight="1">
      <c r="B41" s="186" t="s">
        <v>137</v>
      </c>
      <c r="C41" s="187">
        <v>361.96850000000001</v>
      </c>
      <c r="D41" s="187">
        <v>304.00139999999999</v>
      </c>
      <c r="E41" s="187">
        <v>287.18789999999996</v>
      </c>
      <c r="F41" s="188">
        <v>279.82879999999994</v>
      </c>
      <c r="G41" s="188">
        <v>246.91250000000002</v>
      </c>
      <c r="H41" s="188">
        <v>239.27359999999999</v>
      </c>
      <c r="I41" s="188">
        <v>175.85930000000005</v>
      </c>
      <c r="J41" s="188">
        <v>244.33299854538083</v>
      </c>
      <c r="K41" s="188">
        <v>213.44949999999997</v>
      </c>
      <c r="L41" s="188">
        <v>216.71879999999999</v>
      </c>
      <c r="M41" s="188">
        <v>244.33520000000001</v>
      </c>
      <c r="N41" s="201">
        <v>1052.5683000000001</v>
      </c>
      <c r="O41" s="188">
        <v>849.81829854538057</v>
      </c>
      <c r="P41" s="188">
        <v>1068.6824999999999</v>
      </c>
    </row>
    <row r="42" spans="2:16" ht="15" customHeight="1">
      <c r="B42" s="186"/>
      <c r="C42" s="202"/>
      <c r="D42" s="202"/>
      <c r="E42" s="202"/>
      <c r="F42" s="203"/>
      <c r="G42" s="203"/>
      <c r="H42" s="203"/>
      <c r="I42" s="188"/>
      <c r="J42" s="188"/>
      <c r="K42" s="188"/>
      <c r="L42" s="188"/>
      <c r="M42" s="188"/>
      <c r="N42" s="203"/>
      <c r="O42" s="188"/>
      <c r="P42" s="188"/>
    </row>
    <row r="43" spans="2:16" s="184" customFormat="1" ht="15" customHeight="1">
      <c r="B43" s="204" t="s">
        <v>138</v>
      </c>
      <c r="C43" s="198">
        <v>173.64189999999999</v>
      </c>
      <c r="D43" s="198">
        <v>153.05959999999999</v>
      </c>
      <c r="E43" s="198">
        <v>152.3707</v>
      </c>
      <c r="F43" s="199">
        <v>151.89640000000003</v>
      </c>
      <c r="G43" s="199">
        <v>134.07320000000001</v>
      </c>
      <c r="H43" s="199">
        <v>129.9384</v>
      </c>
      <c r="I43" s="199">
        <v>161.6902</v>
      </c>
      <c r="J43" s="199">
        <v>144.3440985453808</v>
      </c>
      <c r="K43" s="199">
        <v>131.42579999999998</v>
      </c>
      <c r="L43" s="199">
        <v>126.47929999999999</v>
      </c>
      <c r="M43" s="199">
        <v>116.67659999999999</v>
      </c>
      <c r="N43" s="200">
        <v>567.64419999999996</v>
      </c>
      <c r="O43" s="199">
        <v>563.39719854538077</v>
      </c>
      <c r="P43" s="199">
        <v>530.75329999999997</v>
      </c>
    </row>
    <row r="44" spans="2:16" s="184" customFormat="1" ht="15" customHeight="1">
      <c r="B44" s="205" t="s">
        <v>139</v>
      </c>
      <c r="C44" s="179">
        <v>131.9264</v>
      </c>
      <c r="D44" s="179">
        <v>114.64389999999999</v>
      </c>
      <c r="E44" s="179">
        <v>109.65299999999999</v>
      </c>
      <c r="F44" s="180">
        <v>107.43610000000001</v>
      </c>
      <c r="G44" s="180">
        <v>96.367500000000007</v>
      </c>
      <c r="H44" s="180">
        <v>95.504099999999994</v>
      </c>
      <c r="I44" s="180">
        <v>119.4808</v>
      </c>
      <c r="J44" s="180">
        <v>95.202500000000001</v>
      </c>
      <c r="K44" s="180">
        <v>80.303200000000004</v>
      </c>
      <c r="L44" s="180">
        <v>77.945499999999996</v>
      </c>
      <c r="M44" s="180">
        <v>57.851700000000001</v>
      </c>
      <c r="N44" s="181">
        <v>408.96069999999997</v>
      </c>
      <c r="O44" s="180">
        <v>372.93199999999996</v>
      </c>
      <c r="P44" s="180">
        <v>331.17089999999996</v>
      </c>
    </row>
    <row r="45" spans="2:16" s="184" customFormat="1" ht="15" customHeight="1">
      <c r="B45" s="205" t="s">
        <v>140</v>
      </c>
      <c r="C45" s="179">
        <v>10.5168</v>
      </c>
      <c r="D45" s="179">
        <v>10.3253</v>
      </c>
      <c r="E45" s="179">
        <v>10.791700000000001</v>
      </c>
      <c r="F45" s="180">
        <v>10.905999999999999</v>
      </c>
      <c r="G45" s="180">
        <v>10.860899999999999</v>
      </c>
      <c r="H45" s="180">
        <v>10.411900000000001</v>
      </c>
      <c r="I45" s="180">
        <v>10.0657</v>
      </c>
      <c r="J45" s="180">
        <v>10.385899999999999</v>
      </c>
      <c r="K45" s="180">
        <v>10.4178</v>
      </c>
      <c r="L45" s="180">
        <v>10.152699999999999</v>
      </c>
      <c r="M45" s="180">
        <v>7.6524999999999999</v>
      </c>
      <c r="N45" s="181">
        <v>42.970500000000001</v>
      </c>
      <c r="O45" s="180">
        <v>41.022200000000005</v>
      </c>
      <c r="P45" s="180">
        <v>21.5059</v>
      </c>
    </row>
    <row r="46" spans="2:16" s="184" customFormat="1" ht="15" customHeight="1">
      <c r="B46" s="205" t="s">
        <v>141</v>
      </c>
      <c r="C46" s="179">
        <v>31.198699999999999</v>
      </c>
      <c r="D46" s="179">
        <v>28.090400000000002</v>
      </c>
      <c r="E46" s="179">
        <v>31.926000000000002</v>
      </c>
      <c r="F46" s="180">
        <v>33.554299999999998</v>
      </c>
      <c r="G46" s="180">
        <v>26.844799999999999</v>
      </c>
      <c r="H46" s="180">
        <v>24.022399999999998</v>
      </c>
      <c r="I46" s="180">
        <v>32.143699999999995</v>
      </c>
      <c r="J46" s="180">
        <v>38.755698545380802</v>
      </c>
      <c r="K46" s="180">
        <v>40.704799999999985</v>
      </c>
      <c r="L46" s="180">
        <v>38.381100000000004</v>
      </c>
      <c r="M46" s="180">
        <v>51.172399999999996</v>
      </c>
      <c r="N46" s="181">
        <v>115.71300000000001</v>
      </c>
      <c r="O46" s="180">
        <v>149.44299854538079</v>
      </c>
      <c r="P46" s="180">
        <v>178.07650000000001</v>
      </c>
    </row>
    <row r="47" spans="2:16" s="184" customFormat="1" ht="15" customHeight="1">
      <c r="B47" s="206"/>
      <c r="C47" s="207"/>
      <c r="D47" s="207"/>
      <c r="E47" s="207"/>
      <c r="F47" s="208"/>
      <c r="G47" s="208"/>
      <c r="H47" s="208"/>
      <c r="I47" s="199"/>
      <c r="J47" s="199"/>
      <c r="K47" s="199"/>
      <c r="L47" s="199"/>
      <c r="M47" s="199"/>
      <c r="N47" s="208"/>
      <c r="O47" s="199"/>
      <c r="P47" s="199"/>
    </row>
    <row r="48" spans="2:16" s="184" customFormat="1" ht="15" customHeight="1">
      <c r="B48" s="204" t="s">
        <v>142</v>
      </c>
      <c r="C48" s="198">
        <v>188.32660000000001</v>
      </c>
      <c r="D48" s="198">
        <v>150.9418</v>
      </c>
      <c r="E48" s="198">
        <v>134.81719999999996</v>
      </c>
      <c r="F48" s="199">
        <v>127.93239999999992</v>
      </c>
      <c r="G48" s="199">
        <v>112.83930000000001</v>
      </c>
      <c r="H48" s="199">
        <v>109.33519999999999</v>
      </c>
      <c r="I48" s="199">
        <v>14.169100000000043</v>
      </c>
      <c r="J48" s="199">
        <v>99.988900000000029</v>
      </c>
      <c r="K48" s="199">
        <v>82.023699999999991</v>
      </c>
      <c r="L48" s="199">
        <v>90.239499999999992</v>
      </c>
      <c r="M48" s="199">
        <v>127.65860000000002</v>
      </c>
      <c r="N48" s="200">
        <v>484.92410000000018</v>
      </c>
      <c r="O48" s="199">
        <v>286.4210999999998</v>
      </c>
      <c r="P48" s="199">
        <v>537.92919999999992</v>
      </c>
    </row>
    <row r="49" spans="2:16" s="184" customFormat="1" ht="15" customHeight="1">
      <c r="B49" s="204"/>
      <c r="C49" s="209"/>
      <c r="D49" s="209"/>
      <c r="E49" s="209"/>
      <c r="F49" s="204"/>
      <c r="G49" s="204"/>
      <c r="H49" s="204"/>
      <c r="I49" s="199"/>
      <c r="J49" s="199"/>
      <c r="K49" s="199"/>
      <c r="L49" s="199"/>
      <c r="M49" s="199"/>
      <c r="N49" s="204"/>
      <c r="O49" s="199"/>
      <c r="P49" s="199"/>
    </row>
    <row r="50" spans="2:16" s="184" customFormat="1" ht="15" customHeight="1">
      <c r="B50" s="204" t="s">
        <v>143</v>
      </c>
      <c r="C50" s="209"/>
      <c r="D50" s="209"/>
      <c r="E50" s="209"/>
      <c r="F50" s="204"/>
      <c r="G50" s="204"/>
      <c r="H50" s="204"/>
      <c r="I50" s="199"/>
      <c r="J50" s="199"/>
      <c r="K50" s="199"/>
      <c r="L50" s="199"/>
      <c r="M50" s="199"/>
      <c r="N50" s="204"/>
      <c r="O50" s="199"/>
      <c r="P50" s="199"/>
    </row>
    <row r="51" spans="2:16" s="184" customFormat="1" ht="15" customHeight="1">
      <c r="B51" s="205" t="s">
        <v>144</v>
      </c>
      <c r="C51" s="179">
        <v>31.1432</v>
      </c>
      <c r="D51" s="179">
        <v>36.384899999999995</v>
      </c>
      <c r="E51" s="179">
        <v>37.801000000000002</v>
      </c>
      <c r="F51" s="180">
        <v>40.331299999999999</v>
      </c>
      <c r="G51" s="180">
        <v>27.880399999999998</v>
      </c>
      <c r="H51" s="180">
        <v>17.9481</v>
      </c>
      <c r="I51" s="180">
        <v>1.2000999999999999</v>
      </c>
      <c r="J51" s="180">
        <v>18.3842</v>
      </c>
      <c r="K51" s="180">
        <v>0.93569999999999998</v>
      </c>
      <c r="L51" s="180">
        <v>48.836400000000005</v>
      </c>
      <c r="M51" s="180">
        <v>43.399700000000003</v>
      </c>
      <c r="N51" s="181">
        <v>123.9609</v>
      </c>
      <c r="O51" s="180">
        <v>69.356499999999997</v>
      </c>
      <c r="P51" s="180">
        <v>164.3716</v>
      </c>
    </row>
    <row r="52" spans="2:16" s="184" customFormat="1" ht="15" customHeight="1">
      <c r="B52" s="205" t="s">
        <v>145</v>
      </c>
      <c r="C52" s="179">
        <v>14.6959</v>
      </c>
      <c r="D52" s="179">
        <v>-2.298</v>
      </c>
      <c r="E52" s="179">
        <v>-6.2873999999999999</v>
      </c>
      <c r="F52" s="180">
        <v>-8.8813999999999993</v>
      </c>
      <c r="G52" s="180">
        <v>-2.1757</v>
      </c>
      <c r="H52" s="180">
        <v>9.1157000000000004</v>
      </c>
      <c r="I52" s="180">
        <v>15.930299999999999</v>
      </c>
      <c r="J52" s="180">
        <v>7.4489999999999998</v>
      </c>
      <c r="K52" s="180">
        <v>12.668900000000001</v>
      </c>
      <c r="L52" s="180">
        <v>-20.147500000000001</v>
      </c>
      <c r="M52" s="180">
        <v>0.72640000000000005</v>
      </c>
      <c r="N52" s="181">
        <v>-8.2287999999999997</v>
      </c>
      <c r="O52" s="180">
        <v>15.900699999999999</v>
      </c>
      <c r="P52" s="180">
        <v>-0.98760000000000003</v>
      </c>
    </row>
    <row r="53" spans="2:16" s="184" customFormat="1" ht="15" customHeight="1">
      <c r="B53" s="204" t="s">
        <v>146</v>
      </c>
      <c r="C53" s="198">
        <v>45.839100000000002</v>
      </c>
      <c r="D53" s="198">
        <v>34.086899999999993</v>
      </c>
      <c r="E53" s="198">
        <v>31.513600000000004</v>
      </c>
      <c r="F53" s="199">
        <v>31.4499</v>
      </c>
      <c r="G53" s="199">
        <v>25.704699999999999</v>
      </c>
      <c r="H53" s="199">
        <v>27.063800000000001</v>
      </c>
      <c r="I53" s="199">
        <v>17.130399999999998</v>
      </c>
      <c r="J53" s="199">
        <v>25.833199999999998</v>
      </c>
      <c r="K53" s="199">
        <v>13.604600000000001</v>
      </c>
      <c r="L53" s="199">
        <v>28.688900000000004</v>
      </c>
      <c r="M53" s="199">
        <v>44.126100000000001</v>
      </c>
      <c r="N53" s="200">
        <v>115.7321</v>
      </c>
      <c r="O53" s="199">
        <v>85.257199999999997</v>
      </c>
      <c r="P53" s="199">
        <v>163.38400000000001</v>
      </c>
    </row>
    <row r="54" spans="2:16" s="184" customFormat="1" ht="15" customHeight="1">
      <c r="B54" s="206"/>
      <c r="C54" s="207"/>
      <c r="D54" s="207"/>
      <c r="E54" s="207"/>
      <c r="F54" s="206"/>
      <c r="G54" s="206"/>
      <c r="H54" s="206"/>
      <c r="I54" s="180"/>
      <c r="J54" s="180"/>
      <c r="K54" s="180"/>
      <c r="L54" s="180"/>
      <c r="M54" s="180"/>
      <c r="N54" s="206"/>
      <c r="O54" s="180"/>
      <c r="P54" s="180"/>
    </row>
    <row r="55" spans="2:16" s="184" customFormat="1" ht="15" customHeight="1">
      <c r="B55" s="204" t="s">
        <v>147</v>
      </c>
      <c r="C55" s="198">
        <v>142.48750000000001</v>
      </c>
      <c r="D55" s="198">
        <v>116.85490000000001</v>
      </c>
      <c r="E55" s="198">
        <v>103.30359999999996</v>
      </c>
      <c r="F55" s="199">
        <v>96.482499999999916</v>
      </c>
      <c r="G55" s="199">
        <v>87.134600000000006</v>
      </c>
      <c r="H55" s="199">
        <v>82.271399999999986</v>
      </c>
      <c r="I55" s="199">
        <v>-2.9612999999999552</v>
      </c>
      <c r="J55" s="199">
        <v>74.155700000000024</v>
      </c>
      <c r="K55" s="199">
        <v>68.419099999999986</v>
      </c>
      <c r="L55" s="199">
        <v>61.550599999999989</v>
      </c>
      <c r="M55" s="199">
        <v>83.532500000000027</v>
      </c>
      <c r="N55" s="200">
        <v>369.19200000000018</v>
      </c>
      <c r="O55" s="199">
        <v>201.16389999999978</v>
      </c>
      <c r="P55" s="199">
        <v>374.54519999999991</v>
      </c>
    </row>
    <row r="56" spans="2:16" s="184" customFormat="1" ht="15" customHeight="1">
      <c r="B56" s="204"/>
      <c r="C56" s="209"/>
      <c r="D56" s="209"/>
      <c r="E56" s="209"/>
      <c r="F56" s="210"/>
      <c r="G56" s="210"/>
      <c r="H56" s="210"/>
      <c r="I56" s="199"/>
      <c r="J56" s="199"/>
      <c r="K56" s="199"/>
      <c r="L56" s="199"/>
      <c r="M56" s="199"/>
      <c r="N56" s="210"/>
      <c r="O56" s="199"/>
      <c r="P56" s="199"/>
    </row>
    <row r="57" spans="2:16" s="184" customFormat="1" ht="15" customHeight="1">
      <c r="B57" s="204" t="s">
        <v>148</v>
      </c>
      <c r="C57" s="179">
        <v>0</v>
      </c>
      <c r="D57" s="179">
        <v>0</v>
      </c>
      <c r="E57" s="179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1">
        <v>0</v>
      </c>
      <c r="O57" s="180">
        <v>0</v>
      </c>
      <c r="P57" s="180">
        <v>0</v>
      </c>
    </row>
    <row r="58" spans="2:16" s="184" customFormat="1" ht="15" customHeight="1">
      <c r="B58" s="204" t="s">
        <v>149</v>
      </c>
      <c r="C58" s="179">
        <v>0</v>
      </c>
      <c r="D58" s="179">
        <v>0</v>
      </c>
      <c r="E58" s="179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1">
        <v>0</v>
      </c>
      <c r="O58" s="180">
        <v>0</v>
      </c>
      <c r="P58" s="180">
        <v>0</v>
      </c>
    </row>
    <row r="59" spans="2:16" s="184" customFormat="1" ht="15" customHeight="1">
      <c r="B59" s="211" t="s">
        <v>150</v>
      </c>
      <c r="C59" s="179">
        <v>0</v>
      </c>
      <c r="D59" s="179">
        <v>0</v>
      </c>
      <c r="E59" s="179">
        <v>0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0</v>
      </c>
      <c r="N59" s="181">
        <v>0</v>
      </c>
      <c r="O59" s="180">
        <v>0</v>
      </c>
      <c r="P59" s="180">
        <v>0</v>
      </c>
    </row>
    <row r="60" spans="2:16" s="212" customFormat="1" ht="15" customHeight="1">
      <c r="B60" s="211" t="s">
        <v>151</v>
      </c>
      <c r="C60" s="179">
        <v>-2.0189000000000004</v>
      </c>
      <c r="D60" s="179">
        <v>1.6765999999999999</v>
      </c>
      <c r="E60" s="179">
        <v>-0.75120000000000009</v>
      </c>
      <c r="F60" s="180">
        <v>0.93</v>
      </c>
      <c r="G60" s="180">
        <v>-1.2422</v>
      </c>
      <c r="H60" s="180">
        <v>1.1812</v>
      </c>
      <c r="I60" s="180">
        <v>2.9271000000000003</v>
      </c>
      <c r="J60" s="180">
        <v>1.5153999999999999</v>
      </c>
      <c r="K60" s="180">
        <v>1.4993000000000001</v>
      </c>
      <c r="L60" s="180">
        <v>-0.65979999999999994</v>
      </c>
      <c r="M60" s="180">
        <v>0.90810000000000002</v>
      </c>
      <c r="N60" s="181">
        <v>0.11779999999999986</v>
      </c>
      <c r="O60" s="180">
        <v>5.2819000000000003</v>
      </c>
      <c r="P60" s="180">
        <v>9.8094000000000001</v>
      </c>
    </row>
    <row r="61" spans="2:16" s="212" customFormat="1" ht="15" customHeight="1">
      <c r="B61" s="204" t="s">
        <v>152</v>
      </c>
      <c r="C61" s="198">
        <v>140.46860000000001</v>
      </c>
      <c r="D61" s="198">
        <v>118.53150000000001</v>
      </c>
      <c r="E61" s="198">
        <v>102.55239999999996</v>
      </c>
      <c r="F61" s="199">
        <v>97.412499999999923</v>
      </c>
      <c r="G61" s="199">
        <v>85.892400000000009</v>
      </c>
      <c r="H61" s="199">
        <v>83.45259999999999</v>
      </c>
      <c r="I61" s="199">
        <v>-3.4199999999954933E-2</v>
      </c>
      <c r="J61" s="199">
        <v>75.671100000000024</v>
      </c>
      <c r="K61" s="199">
        <v>69.918399999999991</v>
      </c>
      <c r="L61" s="199">
        <v>60.890799999999992</v>
      </c>
      <c r="M61" s="199">
        <v>84.440600000000032</v>
      </c>
      <c r="N61" s="200">
        <v>369.30980000000017</v>
      </c>
      <c r="O61" s="199">
        <v>206.44579999999979</v>
      </c>
      <c r="P61" s="199">
        <v>384.35459999999989</v>
      </c>
    </row>
    <row r="62" spans="2:16" s="184" customFormat="1" ht="15" customHeight="1">
      <c r="B62" s="211"/>
      <c r="C62" s="213"/>
      <c r="D62" s="213"/>
      <c r="E62" s="213"/>
      <c r="F62" s="211"/>
      <c r="G62" s="211"/>
      <c r="H62" s="211"/>
      <c r="I62" s="199"/>
      <c r="J62" s="199"/>
      <c r="K62" s="199"/>
      <c r="L62" s="199"/>
      <c r="M62" s="199"/>
      <c r="N62" s="211"/>
      <c r="O62" s="199"/>
      <c r="P62" s="199"/>
    </row>
    <row r="63" spans="2:16" s="184" customFormat="1" ht="15" customHeight="1">
      <c r="B63" s="211" t="s">
        <v>153</v>
      </c>
      <c r="C63" s="213"/>
      <c r="D63" s="213"/>
      <c r="E63" s="213"/>
      <c r="F63" s="211"/>
      <c r="G63" s="211"/>
      <c r="H63" s="211"/>
      <c r="I63" s="180"/>
      <c r="J63" s="180"/>
      <c r="K63" s="180"/>
      <c r="L63" s="199"/>
      <c r="M63" s="180"/>
      <c r="N63" s="211"/>
      <c r="O63" s="180"/>
      <c r="P63" s="180"/>
    </row>
    <row r="64" spans="2:16" s="184" customFormat="1" ht="15" customHeight="1">
      <c r="B64" s="214" t="s">
        <v>154</v>
      </c>
      <c r="C64" s="179">
        <v>16.15251196348386</v>
      </c>
      <c r="D64" s="179">
        <v>13.291542998363491</v>
      </c>
      <c r="E64" s="179">
        <v>11.771404222408272</v>
      </c>
      <c r="F64" s="215">
        <v>11.03</v>
      </c>
      <c r="G64" s="215">
        <v>9.99</v>
      </c>
      <c r="H64" s="215">
        <v>9.44</v>
      </c>
      <c r="I64" s="215">
        <v>-0.33997280658532225</v>
      </c>
      <c r="J64" s="215">
        <v>8.5399999999999991</v>
      </c>
      <c r="K64" s="215">
        <v>7.8822337499171109</v>
      </c>
      <c r="L64" s="215">
        <v>7.23</v>
      </c>
      <c r="M64" s="215">
        <v>9.8190526849008819</v>
      </c>
      <c r="N64" s="216">
        <v>42.243682815851933</v>
      </c>
      <c r="O64" s="215">
        <v>23.371482971663582</v>
      </c>
      <c r="P64" s="215">
        <v>44.63</v>
      </c>
    </row>
    <row r="65" spans="2:16" s="184" customFormat="1" ht="15" customHeight="1">
      <c r="B65" s="214" t="s">
        <v>155</v>
      </c>
      <c r="C65" s="179">
        <v>15.799555424118642</v>
      </c>
      <c r="D65" s="179">
        <v>13.114945220250355</v>
      </c>
      <c r="E65" s="179">
        <v>11.635286301744387</v>
      </c>
      <c r="F65" s="215">
        <v>10.93</v>
      </c>
      <c r="G65" s="215">
        <v>9.8699999999999992</v>
      </c>
      <c r="H65" s="215">
        <v>9.34</v>
      </c>
      <c r="I65" s="215">
        <v>-0.33997280658532225</v>
      </c>
      <c r="J65" s="215">
        <v>8.4</v>
      </c>
      <c r="K65" s="215">
        <v>7.7733435340914676</v>
      </c>
      <c r="L65" s="215">
        <v>7.03</v>
      </c>
      <c r="M65" s="215">
        <v>9.5437278361597002</v>
      </c>
      <c r="N65" s="216">
        <v>41.76213822844521</v>
      </c>
      <c r="O65" s="215">
        <v>22.827334468382315</v>
      </c>
      <c r="P65" s="215">
        <v>43.37</v>
      </c>
    </row>
    <row r="66" spans="2:16">
      <c r="L66" s="34"/>
    </row>
  </sheetData>
  <sheetProtection algorithmName="SHA-512" hashValue="jeBr6ckgTTb2FMB2dawDiEpq7xo28GskrpB/QAm+YHtoaL2YWDeqYJdmXxl5GULKKVtgbd0uzXDVEH7IHXK3gg==" saltValue="7UD69+0Kylfmf6VjNv5kwA==" spinCount="100000" sheet="1" objects="1" scenarios="1"/>
  <mergeCells count="3">
    <mergeCell ref="B2:B3"/>
    <mergeCell ref="N2:P2"/>
    <mergeCell ref="D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W107"/>
  <sheetViews>
    <sheetView zoomScale="85" zoomScaleNormal="85" workbookViewId="0">
      <pane xSplit="2" ySplit="1" topLeftCell="C2" activePane="bottomRight" state="frozen"/>
      <selection activeCell="V6" sqref="V6"/>
      <selection pane="topRight" activeCell="V6" sqref="V6"/>
      <selection pane="bottomLeft" activeCell="V6" sqref="V6"/>
      <selection pane="bottomRight" activeCell="B13" sqref="B13"/>
    </sheetView>
  </sheetViews>
  <sheetFormatPr defaultRowHeight="15" outlineLevelRow="1"/>
  <cols>
    <col min="1" max="1" width="2.140625" style="182" customWidth="1"/>
    <col min="2" max="2" width="69.28515625" style="182" customWidth="1"/>
    <col min="3" max="3" width="10.7109375" style="182" customWidth="1"/>
    <col min="4" max="6" width="10.5703125" style="182" customWidth="1"/>
    <col min="7" max="7" width="10.7109375" style="182" customWidth="1"/>
    <col min="8" max="15" width="11.7109375" style="1" bestFit="1" customWidth="1"/>
    <col min="16" max="16" width="12.28515625" style="132" customWidth="1"/>
    <col min="17" max="17" width="16.5703125" style="132" bestFit="1" customWidth="1"/>
    <col min="18" max="16384" width="9.140625" style="132"/>
  </cols>
  <sheetData>
    <row r="2" spans="2:15" ht="46.5" customHeight="1">
      <c r="B2" s="251" t="s">
        <v>261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168</v>
      </c>
      <c r="I2" s="5" t="s">
        <v>5</v>
      </c>
      <c r="J2" s="5" t="s">
        <v>6</v>
      </c>
      <c r="K2" s="5" t="s">
        <v>7</v>
      </c>
      <c r="L2" s="5" t="s">
        <v>170</v>
      </c>
      <c r="M2" s="5" t="s">
        <v>169</v>
      </c>
      <c r="N2" s="5" t="s">
        <v>247</v>
      </c>
      <c r="O2" s="5" t="s">
        <v>274</v>
      </c>
    </row>
    <row r="3" spans="2:15">
      <c r="B3" s="130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9">
        <v>131976.57999999999</v>
      </c>
    </row>
    <row r="5" spans="2:15">
      <c r="B5" s="8" t="s">
        <v>31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9">
        <v>124612.03</v>
      </c>
    </row>
    <row r="6" spans="2:15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9">
        <v>256588.62</v>
      </c>
    </row>
    <row r="7" spans="2:15">
      <c r="B7" s="10" t="s">
        <v>174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9">
        <v>58561</v>
      </c>
    </row>
    <row r="8" spans="2:15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9">
        <v>315149.62</v>
      </c>
    </row>
    <row r="9" spans="2:15">
      <c r="B9" s="4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>
      <c r="B10" s="40" t="s">
        <v>232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9">
        <v>5889.52</v>
      </c>
    </row>
    <row r="11" spans="2:15">
      <c r="B11" s="40" t="s">
        <v>233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9">
        <v>3700.41</v>
      </c>
    </row>
    <row r="12" spans="2:15"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2:15">
      <c r="B13" s="116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9">
        <v>314.3</v>
      </c>
    </row>
    <row r="14" spans="2:15">
      <c r="B14" s="11" t="s">
        <v>43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9">
        <v>222.19</v>
      </c>
    </row>
    <row r="15" spans="2:15">
      <c r="B15" s="11" t="s">
        <v>44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9">
        <v>92.11</v>
      </c>
    </row>
    <row r="16" spans="2:15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B17" s="116" t="s">
        <v>45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9">
        <v>47.68</v>
      </c>
    </row>
    <row r="18" spans="1:15">
      <c r="B18" s="8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</row>
    <row r="19" spans="1:15" s="138" customFormat="1">
      <c r="A19" s="140"/>
      <c r="B19" s="139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9">
        <v>361.98</v>
      </c>
    </row>
    <row r="20" spans="1:15" s="138" customFormat="1">
      <c r="A20" s="140"/>
      <c r="B20" s="144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1:15">
      <c r="B21" s="130" t="s">
        <v>52</v>
      </c>
      <c r="C21" s="90">
        <v>8.6E-3</v>
      </c>
      <c r="D21" s="90">
        <v>8.3999999999999995E-3</v>
      </c>
      <c r="E21" s="90">
        <v>7.7999999999999996E-3</v>
      </c>
      <c r="F21" s="90">
        <v>8.3000000000000001E-3</v>
      </c>
      <c r="G21" s="90">
        <v>8.5000000000000006E-3</v>
      </c>
      <c r="H21" s="90">
        <v>8.8000000000000005E-3</v>
      </c>
      <c r="I21" s="90">
        <v>7.9000000000000008E-3</v>
      </c>
      <c r="J21" s="90">
        <v>7.4999999999999997E-3</v>
      </c>
      <c r="K21" s="90">
        <v>7.3000000000000001E-3</v>
      </c>
      <c r="L21" s="90">
        <v>6.7000000000000002E-3</v>
      </c>
      <c r="M21" s="90">
        <v>7.3000000000000001E-3</v>
      </c>
      <c r="N21" s="90">
        <v>7.1000000000000004E-3</v>
      </c>
      <c r="O21" s="90">
        <v>7.1999999999999998E-3</v>
      </c>
    </row>
    <row r="22" spans="1:15">
      <c r="B22" s="130" t="s">
        <v>12</v>
      </c>
      <c r="C22" s="90">
        <v>7.1000000000000004E-3</v>
      </c>
      <c r="D22" s="90">
        <v>5.3E-3</v>
      </c>
      <c r="E22" s="90">
        <v>5.7000000000000002E-3</v>
      </c>
      <c r="F22" s="90">
        <v>5.3E-3</v>
      </c>
      <c r="G22" s="90">
        <v>6.1999999999999998E-3</v>
      </c>
      <c r="H22" s="90">
        <v>5.8999999999999999E-3</v>
      </c>
      <c r="I22" s="90">
        <v>4.8999999999999998E-3</v>
      </c>
      <c r="J22" s="90">
        <v>4.7000000000000002E-3</v>
      </c>
      <c r="K22" s="90">
        <v>5.0000000000000001E-3</v>
      </c>
      <c r="L22" s="90">
        <v>5.3E-3</v>
      </c>
      <c r="M22" s="90">
        <v>5.0000000000000001E-3</v>
      </c>
      <c r="N22" s="90">
        <v>5.1999999999999998E-3</v>
      </c>
      <c r="O22" s="90">
        <v>5.1000000000000004E-3</v>
      </c>
    </row>
    <row r="23" spans="1:15">
      <c r="B23" s="130" t="s">
        <v>14</v>
      </c>
      <c r="C23" s="90">
        <v>7.4000000000000003E-3</v>
      </c>
      <c r="D23" s="90">
        <v>5.4999999999999997E-3</v>
      </c>
      <c r="E23" s="90">
        <v>5.1999999999999998E-3</v>
      </c>
      <c r="F23" s="90">
        <v>5.7999999999999996E-3</v>
      </c>
      <c r="G23" s="90">
        <v>4.3E-3</v>
      </c>
      <c r="H23" s="90">
        <v>5.4000000000000003E-3</v>
      </c>
      <c r="I23" s="90">
        <v>5.7999999999999996E-3</v>
      </c>
      <c r="J23" s="90">
        <v>5.4999999999999997E-3</v>
      </c>
      <c r="K23" s="90">
        <v>5.7999999999999996E-3</v>
      </c>
      <c r="L23" s="90">
        <v>5.7000000000000002E-3</v>
      </c>
      <c r="M23" s="90">
        <v>5.7000000000000002E-3</v>
      </c>
      <c r="N23" s="90">
        <v>5.4999999999999997E-3</v>
      </c>
      <c r="O23" s="90">
        <v>5.8999999999999999E-3</v>
      </c>
    </row>
    <row r="24" spans="1: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B25" s="130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9">
        <v>173.66</v>
      </c>
    </row>
    <row r="26" spans="1:15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9">
        <v>135.38999999999999</v>
      </c>
    </row>
    <row r="27" spans="1:15" s="27" customFormat="1">
      <c r="A27" s="131"/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9">
        <v>77.03</v>
      </c>
    </row>
    <row r="28" spans="1:15" s="27" customFormat="1">
      <c r="A28" s="131"/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9">
        <v>48.25</v>
      </c>
    </row>
    <row r="29" spans="1:15" s="27" customFormat="1">
      <c r="A29" s="131"/>
      <c r="B29" s="15" t="s">
        <v>234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9">
        <v>10.119999999999999</v>
      </c>
    </row>
    <row r="30" spans="1:15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9">
        <v>38.270000000000003</v>
      </c>
    </row>
    <row r="31" spans="1:15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B32" s="130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7">
      <c r="B33" s="8" t="s">
        <v>217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9">
        <v>140.63999999999999</v>
      </c>
    </row>
    <row r="34" spans="2:17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9">
        <v>188.32</v>
      </c>
      <c r="P34" s="108"/>
      <c r="Q34" s="108"/>
    </row>
    <row r="35" spans="2:17">
      <c r="B35" s="8" t="s">
        <v>22</v>
      </c>
      <c r="C35" s="9">
        <v>383.78</v>
      </c>
      <c r="D35" s="9">
        <v>60.89</v>
      </c>
      <c r="E35" s="9">
        <v>69.900000000000006</v>
      </c>
      <c r="F35" s="9">
        <v>75.69</v>
      </c>
      <c r="G35" s="9">
        <v>-0.03</v>
      </c>
      <c r="H35" s="9">
        <v>206.44</v>
      </c>
      <c r="I35" s="9">
        <v>83.45</v>
      </c>
      <c r="J35" s="9">
        <v>85.9</v>
      </c>
      <c r="K35" s="9">
        <v>97.41</v>
      </c>
      <c r="L35" s="9">
        <v>102.55</v>
      </c>
      <c r="M35" s="9">
        <v>369.32</v>
      </c>
      <c r="N35" s="9">
        <v>118.53</v>
      </c>
      <c r="O35" s="9">
        <v>140.47</v>
      </c>
    </row>
    <row r="36" spans="2:17">
      <c r="B36" s="8" t="s">
        <v>23</v>
      </c>
      <c r="C36" s="172">
        <v>0.30380000000000001</v>
      </c>
      <c r="D36" s="172">
        <v>0.3251</v>
      </c>
      <c r="E36" s="172">
        <v>0.14760000000000001</v>
      </c>
      <c r="F36" s="172">
        <v>0.2432</v>
      </c>
      <c r="G36" s="172">
        <v>1.0024</v>
      </c>
      <c r="H36" s="172">
        <v>0.2792</v>
      </c>
      <c r="I36" s="172">
        <v>0.23669999999999999</v>
      </c>
      <c r="J36" s="172">
        <v>0.23880000000000001</v>
      </c>
      <c r="K36" s="172">
        <v>0.23860000000000001</v>
      </c>
      <c r="L36" s="172">
        <v>0.23930000000000001</v>
      </c>
      <c r="M36" s="172">
        <v>0.2384</v>
      </c>
      <c r="N36" s="172">
        <v>0.2258</v>
      </c>
      <c r="O36" s="172">
        <v>0.2419</v>
      </c>
    </row>
    <row r="37" spans="2:17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</row>
    <row r="38" spans="2:17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14">
        <v>0.47970000000000002</v>
      </c>
    </row>
    <row r="39" spans="2:17">
      <c r="B39" s="2" t="s">
        <v>235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14">
        <v>0.19420000000000001</v>
      </c>
    </row>
    <row r="40" spans="2:17">
      <c r="B40" s="2" t="s">
        <v>236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14">
        <v>0.2374</v>
      </c>
    </row>
    <row r="41" spans="2:17"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7">
      <c r="B42" s="6" t="s">
        <v>25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7">
      <c r="B43" s="130" t="s">
        <v>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2:17">
      <c r="B44" s="2" t="s">
        <v>26</v>
      </c>
      <c r="C44" s="7">
        <v>58269.82</v>
      </c>
      <c r="D44" s="7">
        <v>63530.28</v>
      </c>
      <c r="E44" s="7">
        <v>64015.98</v>
      </c>
      <c r="F44" s="7">
        <v>70434.42</v>
      </c>
      <c r="G44" s="7">
        <v>62594.879999999997</v>
      </c>
      <c r="H44" s="7">
        <v>62594.879999999997</v>
      </c>
      <c r="I44" s="7">
        <v>73154.89</v>
      </c>
      <c r="J44" s="7">
        <v>79141.91</v>
      </c>
      <c r="K44" s="7">
        <v>90500.36</v>
      </c>
      <c r="L44" s="7">
        <v>101969.41</v>
      </c>
      <c r="M44" s="7">
        <v>101969.41</v>
      </c>
      <c r="N44" s="7">
        <v>117463.18</v>
      </c>
      <c r="O44" s="7">
        <v>131976.57999999999</v>
      </c>
    </row>
    <row r="45" spans="2:17">
      <c r="B45" s="11" t="s">
        <v>27</v>
      </c>
      <c r="C45" s="9">
        <v>8714.3700000000008</v>
      </c>
      <c r="D45" s="9">
        <v>10306.19</v>
      </c>
      <c r="E45" s="9">
        <v>11353.61</v>
      </c>
      <c r="F45" s="9">
        <v>16082.49</v>
      </c>
      <c r="G45" s="9">
        <v>17720.330000000002</v>
      </c>
      <c r="H45" s="9">
        <v>17720.330000000002</v>
      </c>
      <c r="I45" s="9">
        <v>20048.23</v>
      </c>
      <c r="J45" s="9">
        <v>22258.99</v>
      </c>
      <c r="K45" s="9">
        <v>25947.81</v>
      </c>
      <c r="L45" s="9">
        <v>27939.71</v>
      </c>
      <c r="M45" s="9">
        <v>27939.71</v>
      </c>
      <c r="N45" s="9">
        <v>30509.87</v>
      </c>
      <c r="O45" s="9">
        <v>31523.23</v>
      </c>
    </row>
    <row r="46" spans="2:17">
      <c r="B46" s="8" t="s">
        <v>238</v>
      </c>
      <c r="C46" s="9">
        <v>20772.560000000001</v>
      </c>
      <c r="D46" s="9">
        <v>22339.27</v>
      </c>
      <c r="E46" s="9">
        <v>23420.36</v>
      </c>
      <c r="F46" s="9">
        <v>26902.560000000001</v>
      </c>
      <c r="G46" s="9">
        <v>21939.51</v>
      </c>
      <c r="H46" s="9">
        <v>21939.51</v>
      </c>
      <c r="I46" s="9">
        <v>24702.04</v>
      </c>
      <c r="J46" s="9">
        <v>26694.5</v>
      </c>
      <c r="K46" s="9">
        <v>32295.45</v>
      </c>
      <c r="L46" s="9">
        <v>37371.800000000003</v>
      </c>
      <c r="M46" s="9">
        <v>37371.800000000003</v>
      </c>
      <c r="N46" s="9">
        <v>44304.29</v>
      </c>
      <c r="O46" s="9">
        <v>51919.92</v>
      </c>
    </row>
    <row r="47" spans="2:17">
      <c r="B47" s="11" t="s">
        <v>225</v>
      </c>
      <c r="C47" s="9">
        <v>23984.61</v>
      </c>
      <c r="D47" s="9">
        <v>26269.77</v>
      </c>
      <c r="E47" s="9">
        <v>25391.14</v>
      </c>
      <c r="F47" s="9">
        <v>23422.77</v>
      </c>
      <c r="G47" s="9">
        <v>19399.03</v>
      </c>
      <c r="H47" s="9">
        <v>19399.03</v>
      </c>
      <c r="I47" s="9">
        <v>25550.07</v>
      </c>
      <c r="J47" s="9">
        <v>27352.43</v>
      </c>
      <c r="K47" s="9">
        <v>29237.86</v>
      </c>
      <c r="L47" s="9">
        <v>33037.620000000003</v>
      </c>
      <c r="M47" s="9">
        <v>33037.620000000003</v>
      </c>
      <c r="N47" s="9">
        <v>39316.99</v>
      </c>
      <c r="O47" s="9">
        <v>44975.39</v>
      </c>
    </row>
    <row r="48" spans="2:17" outlineLevel="1">
      <c r="B48" s="19" t="s">
        <v>177</v>
      </c>
      <c r="C48" s="9">
        <v>19248.580000000002</v>
      </c>
      <c r="D48" s="9">
        <v>21456.11</v>
      </c>
      <c r="E48" s="9">
        <v>20276.32</v>
      </c>
      <c r="F48" s="9">
        <v>18517.75</v>
      </c>
      <c r="G48" s="9">
        <v>15575.64</v>
      </c>
      <c r="H48" s="9">
        <v>15575.64</v>
      </c>
      <c r="I48" s="9">
        <v>20376.68</v>
      </c>
      <c r="J48" s="9">
        <v>21760.15</v>
      </c>
      <c r="K48" s="9">
        <v>23495.919999999998</v>
      </c>
      <c r="L48" s="9">
        <v>26435.1</v>
      </c>
      <c r="M48" s="9">
        <v>26435.1</v>
      </c>
      <c r="N48" s="9">
        <v>28730.27</v>
      </c>
      <c r="O48" s="9">
        <v>30503.51</v>
      </c>
    </row>
    <row r="49" spans="1:15" outlineLevel="1">
      <c r="B49" s="19" t="s">
        <v>178</v>
      </c>
      <c r="C49" s="9">
        <v>4736.0200000000004</v>
      </c>
      <c r="D49" s="9">
        <v>4813.66</v>
      </c>
      <c r="E49" s="9">
        <v>5114.82</v>
      </c>
      <c r="F49" s="9">
        <v>4905.0200000000004</v>
      </c>
      <c r="G49" s="9">
        <v>3823.39</v>
      </c>
      <c r="H49" s="9">
        <v>3823.39</v>
      </c>
      <c r="I49" s="9">
        <v>5173.3900000000003</v>
      </c>
      <c r="J49" s="9">
        <v>5592.28</v>
      </c>
      <c r="K49" s="9">
        <v>5741.94</v>
      </c>
      <c r="L49" s="9">
        <v>6602.52</v>
      </c>
      <c r="M49" s="9">
        <v>6602.52</v>
      </c>
      <c r="N49" s="9">
        <v>10586.71</v>
      </c>
      <c r="O49" s="9">
        <v>14471.87</v>
      </c>
    </row>
    <row r="50" spans="1:15">
      <c r="B50" s="8" t="s">
        <v>30</v>
      </c>
      <c r="C50" s="9">
        <v>4798.29</v>
      </c>
      <c r="D50" s="9">
        <v>4615.05</v>
      </c>
      <c r="E50" s="9">
        <v>3850.88</v>
      </c>
      <c r="F50" s="9">
        <v>4026.6</v>
      </c>
      <c r="G50" s="9">
        <v>3536</v>
      </c>
      <c r="H50" s="9">
        <v>3536</v>
      </c>
      <c r="I50" s="9">
        <v>2854.55</v>
      </c>
      <c r="J50" s="9">
        <v>2836</v>
      </c>
      <c r="K50" s="9">
        <v>3019.25</v>
      </c>
      <c r="L50" s="9">
        <v>3620.29</v>
      </c>
      <c r="M50" s="9">
        <v>3620.29</v>
      </c>
      <c r="N50" s="9">
        <v>3332.03</v>
      </c>
      <c r="O50" s="9">
        <v>3558.04</v>
      </c>
    </row>
    <row r="51" spans="1:15">
      <c r="B51" s="11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</row>
    <row r="52" spans="1:15">
      <c r="B52" s="2" t="s">
        <v>31</v>
      </c>
      <c r="C52" s="7">
        <v>97220</v>
      </c>
      <c r="D52" s="7">
        <v>97929.94</v>
      </c>
      <c r="E52" s="7">
        <v>99276.17</v>
      </c>
      <c r="F52" s="7">
        <v>101702.61</v>
      </c>
      <c r="G52" s="7">
        <v>94302.26</v>
      </c>
      <c r="H52" s="7">
        <v>94302.26</v>
      </c>
      <c r="I52" s="7">
        <v>103567.94</v>
      </c>
      <c r="J52" s="7">
        <v>107954.75</v>
      </c>
      <c r="K52" s="7">
        <v>109993.94</v>
      </c>
      <c r="L52" s="7">
        <v>105074.13</v>
      </c>
      <c r="M52" s="7">
        <v>105074.13</v>
      </c>
      <c r="N52" s="7">
        <v>117750.26</v>
      </c>
      <c r="O52" s="7">
        <v>124612.03</v>
      </c>
    </row>
    <row r="53" spans="1:15">
      <c r="B53" s="11" t="s">
        <v>32</v>
      </c>
      <c r="C53" s="9">
        <v>66174.789999999994</v>
      </c>
      <c r="D53" s="9">
        <v>70236.14</v>
      </c>
      <c r="E53" s="9">
        <v>72787.23</v>
      </c>
      <c r="F53" s="9">
        <v>71664.56</v>
      </c>
      <c r="G53" s="9">
        <v>68965.490000000005</v>
      </c>
      <c r="H53" s="9">
        <v>68965.490000000005</v>
      </c>
      <c r="I53" s="9">
        <v>78300.649999999994</v>
      </c>
      <c r="J53" s="9">
        <v>82578.880000000005</v>
      </c>
      <c r="K53" s="9">
        <v>82674.38</v>
      </c>
      <c r="L53" s="9">
        <v>82421.600000000006</v>
      </c>
      <c r="M53" s="9">
        <v>82421.600000000006</v>
      </c>
      <c r="N53" s="9">
        <v>97270.18</v>
      </c>
      <c r="O53" s="9">
        <v>102207.03</v>
      </c>
    </row>
    <row r="54" spans="1:15" outlineLevel="1">
      <c r="B54" s="19" t="s">
        <v>33</v>
      </c>
      <c r="C54" s="9">
        <v>27575.08</v>
      </c>
      <c r="D54" s="9">
        <v>29147.279999999999</v>
      </c>
      <c r="E54" s="9">
        <v>29971.439999999999</v>
      </c>
      <c r="F54" s="9">
        <v>26610.32</v>
      </c>
      <c r="G54" s="9">
        <v>22087.81</v>
      </c>
      <c r="H54" s="9">
        <v>22087.81</v>
      </c>
      <c r="I54" s="9">
        <v>26633.3</v>
      </c>
      <c r="J54" s="9">
        <v>28839.95</v>
      </c>
      <c r="K54" s="9">
        <v>31502.2</v>
      </c>
      <c r="L54" s="9">
        <v>32956.04</v>
      </c>
      <c r="M54" s="9">
        <v>32956.04</v>
      </c>
      <c r="N54" s="9">
        <v>42671.82</v>
      </c>
      <c r="O54" s="9">
        <v>51099.99</v>
      </c>
    </row>
    <row r="55" spans="1:15" outlineLevel="1">
      <c r="B55" s="143" t="s">
        <v>179</v>
      </c>
      <c r="C55" s="9">
        <v>15812.21</v>
      </c>
      <c r="D55" s="9">
        <v>17061.439999999999</v>
      </c>
      <c r="E55" s="9">
        <v>16851.07</v>
      </c>
      <c r="F55" s="9">
        <v>20543.310000000001</v>
      </c>
      <c r="G55" s="9">
        <v>25561.599999999999</v>
      </c>
      <c r="H55" s="9">
        <v>25561.599999999999</v>
      </c>
      <c r="I55" s="9">
        <v>26915.040000000001</v>
      </c>
      <c r="J55" s="9">
        <v>27226.33</v>
      </c>
      <c r="K55" s="9">
        <v>26203.74</v>
      </c>
      <c r="L55" s="9">
        <v>27303.56</v>
      </c>
      <c r="M55" s="9">
        <v>27303.56</v>
      </c>
      <c r="N55" s="9">
        <v>28008.6</v>
      </c>
      <c r="O55" s="9">
        <v>29512.71</v>
      </c>
    </row>
    <row r="56" spans="1:15" s="27" customFormat="1">
      <c r="A56" s="131"/>
      <c r="B56" s="19" t="s">
        <v>40</v>
      </c>
      <c r="C56" s="9">
        <v>22787.49</v>
      </c>
      <c r="D56" s="9">
        <v>24027.42</v>
      </c>
      <c r="E56" s="9">
        <v>25964.720000000001</v>
      </c>
      <c r="F56" s="9">
        <v>24510.93</v>
      </c>
      <c r="G56" s="9">
        <v>21316.09</v>
      </c>
      <c r="H56" s="9">
        <v>21316.09</v>
      </c>
      <c r="I56" s="9">
        <v>24752.31</v>
      </c>
      <c r="J56" s="9">
        <v>26512.61</v>
      </c>
      <c r="K56" s="9">
        <v>24968.45</v>
      </c>
      <c r="L56" s="9">
        <v>22162</v>
      </c>
      <c r="M56" s="9">
        <v>22162</v>
      </c>
      <c r="N56" s="9">
        <v>26589.759999999998</v>
      </c>
      <c r="O56" s="9">
        <v>21594.33</v>
      </c>
    </row>
    <row r="57" spans="1:15">
      <c r="B57" s="11" t="s">
        <v>237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1:15">
      <c r="B58" s="11" t="s">
        <v>228</v>
      </c>
      <c r="C58" s="9">
        <v>31045.21</v>
      </c>
      <c r="D58" s="9">
        <v>27693.8</v>
      </c>
      <c r="E58" s="9">
        <v>26488.95</v>
      </c>
      <c r="F58" s="9">
        <v>30038.05</v>
      </c>
      <c r="G58" s="9">
        <v>25336.77</v>
      </c>
      <c r="H58" s="9">
        <v>25336.77</v>
      </c>
      <c r="I58" s="9">
        <v>25267.29</v>
      </c>
      <c r="J58" s="9">
        <v>25375.87</v>
      </c>
      <c r="K58" s="9">
        <v>27319.56</v>
      </c>
      <c r="L58" s="9">
        <v>22652.53</v>
      </c>
      <c r="M58" s="9">
        <v>22652.53</v>
      </c>
      <c r="N58" s="9">
        <v>20480.080000000002</v>
      </c>
      <c r="O58" s="9">
        <v>22405</v>
      </c>
    </row>
    <row r="59" spans="1:15" s="27" customFormat="1" outlineLevel="1">
      <c r="A59" s="131"/>
      <c r="B59" s="19" t="s">
        <v>180</v>
      </c>
      <c r="C59" s="9">
        <v>12976.1</v>
      </c>
      <c r="D59" s="9">
        <v>9385.19</v>
      </c>
      <c r="E59" s="9">
        <v>8326.5300000000007</v>
      </c>
      <c r="F59" s="9">
        <v>10419.02</v>
      </c>
      <c r="G59" s="9">
        <v>9490.81</v>
      </c>
      <c r="H59" s="9">
        <v>9490.81</v>
      </c>
      <c r="I59" s="9">
        <v>7247.23</v>
      </c>
      <c r="J59" s="9">
        <v>6434.07</v>
      </c>
      <c r="K59" s="9">
        <v>6450.6</v>
      </c>
      <c r="L59" s="9">
        <v>2503.17</v>
      </c>
      <c r="M59" s="9">
        <v>2503.17</v>
      </c>
      <c r="N59" s="9">
        <v>2206.9699999999998</v>
      </c>
      <c r="O59" s="9">
        <v>1831.75</v>
      </c>
    </row>
    <row r="60" spans="1:15" outlineLevel="1">
      <c r="B60" s="19" t="s">
        <v>181</v>
      </c>
      <c r="C60" s="9">
        <v>18069.11</v>
      </c>
      <c r="D60" s="9">
        <v>18308.599999999999</v>
      </c>
      <c r="E60" s="9">
        <v>18162.419999999998</v>
      </c>
      <c r="F60" s="9">
        <v>19619.03</v>
      </c>
      <c r="G60" s="9">
        <v>15845.95</v>
      </c>
      <c r="H60" s="9">
        <v>15845.95</v>
      </c>
      <c r="I60" s="9">
        <v>18020.07</v>
      </c>
      <c r="J60" s="9">
        <v>18941.8</v>
      </c>
      <c r="K60" s="9">
        <v>20868.96</v>
      </c>
      <c r="L60" s="9">
        <v>20149.36</v>
      </c>
      <c r="M60" s="9">
        <v>20149.36</v>
      </c>
      <c r="N60" s="9">
        <v>18273.11</v>
      </c>
      <c r="O60" s="9">
        <v>20573.25</v>
      </c>
    </row>
    <row r="61" spans="1:15">
      <c r="B61" s="8" t="s">
        <v>35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>
      <c r="B62" s="8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5">
      <c r="B63" s="2" t="s">
        <v>36</v>
      </c>
      <c r="C63" s="7">
        <v>155489.81</v>
      </c>
      <c r="D63" s="7">
        <v>161460.22</v>
      </c>
      <c r="E63" s="7">
        <v>163292.15</v>
      </c>
      <c r="F63" s="7">
        <v>172137.03</v>
      </c>
      <c r="G63" s="7">
        <v>156897.13</v>
      </c>
      <c r="H63" s="7">
        <v>156897.13</v>
      </c>
      <c r="I63" s="7">
        <v>176722.83</v>
      </c>
      <c r="J63" s="7">
        <v>187096.67</v>
      </c>
      <c r="K63" s="7">
        <v>200494.31</v>
      </c>
      <c r="L63" s="7">
        <v>207043.55</v>
      </c>
      <c r="M63" s="7">
        <v>207043.55</v>
      </c>
      <c r="N63" s="7">
        <v>235213.44</v>
      </c>
      <c r="O63" s="7">
        <v>256588.62</v>
      </c>
    </row>
    <row r="64" spans="1:15">
      <c r="B64" s="252" t="s">
        <v>262</v>
      </c>
      <c r="C64" s="162">
        <v>14090.96</v>
      </c>
      <c r="D64" s="162">
        <v>14533.600000000002</v>
      </c>
      <c r="E64" s="162">
        <v>15585.05</v>
      </c>
      <c r="F64" s="162">
        <v>17347.990000000002</v>
      </c>
      <c r="G64" s="162">
        <v>14569.529999999999</v>
      </c>
      <c r="H64" s="162">
        <v>14569.529999999999</v>
      </c>
      <c r="I64" s="162">
        <v>15595.260000000002</v>
      </c>
      <c r="J64" s="162">
        <v>17170.400000000001</v>
      </c>
      <c r="K64" s="162">
        <v>19995.150000000001</v>
      </c>
      <c r="L64" s="162">
        <v>18939.079999999998</v>
      </c>
      <c r="M64" s="162">
        <v>18939.079999999998</v>
      </c>
      <c r="N64" s="162">
        <v>22226.646152160156</v>
      </c>
      <c r="O64" s="277">
        <v>27935.587920019687</v>
      </c>
    </row>
    <row r="65" spans="2:2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2:23">
      <c r="B66" s="130" t="s">
        <v>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T66" s="133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7">
        <v>124011.88</v>
      </c>
      <c r="P67" s="153"/>
      <c r="Q67" s="153"/>
      <c r="R67" s="160"/>
      <c r="S67" s="155"/>
      <c r="T67" s="157"/>
      <c r="U67" s="158"/>
      <c r="V67" s="159"/>
      <c r="W67" s="159"/>
    </row>
    <row r="68" spans="2:23">
      <c r="B68" s="8" t="s">
        <v>27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9">
        <v>26768.44</v>
      </c>
      <c r="P68" s="153"/>
      <c r="Q68" s="153"/>
      <c r="R68" s="160"/>
      <c r="S68" s="155"/>
      <c r="T68" s="154"/>
      <c r="U68" s="155"/>
      <c r="V68" s="156"/>
      <c r="W68" s="156"/>
    </row>
    <row r="69" spans="2:23">
      <c r="B69" s="8" t="s">
        <v>238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9">
        <v>48730.48</v>
      </c>
      <c r="P69" s="153"/>
      <c r="Q69" s="153"/>
      <c r="R69" s="160"/>
      <c r="S69" s="155"/>
      <c r="T69" s="154"/>
      <c r="U69" s="155"/>
      <c r="V69" s="156"/>
      <c r="W69" s="156"/>
    </row>
    <row r="70" spans="2:23">
      <c r="B70" s="8" t="s">
        <v>225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9">
        <v>44075.96</v>
      </c>
      <c r="P70" s="153"/>
      <c r="Q70" s="153"/>
      <c r="R70" s="160"/>
      <c r="S70" s="155"/>
      <c r="T70" s="154"/>
      <c r="U70" s="155"/>
      <c r="V70" s="156"/>
      <c r="W70" s="156"/>
    </row>
    <row r="71" spans="2:23">
      <c r="B71" s="19" t="s">
        <v>177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9">
        <v>31546.67</v>
      </c>
      <c r="P71" s="153"/>
      <c r="Q71" s="153"/>
      <c r="R71" s="160"/>
      <c r="S71" s="155"/>
      <c r="T71" s="154"/>
      <c r="U71" s="155"/>
      <c r="V71" s="156"/>
      <c r="W71" s="156"/>
    </row>
    <row r="72" spans="2:23">
      <c r="B72" s="19" t="s">
        <v>178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9">
        <v>12529.29</v>
      </c>
      <c r="P72" s="153"/>
      <c r="Q72" s="153"/>
      <c r="R72" s="160"/>
      <c r="S72" s="155"/>
      <c r="T72" s="154"/>
      <c r="U72" s="155"/>
      <c r="V72" s="156"/>
      <c r="W72" s="156"/>
    </row>
    <row r="73" spans="2:23">
      <c r="B73" s="8" t="s">
        <v>30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9">
        <v>4437</v>
      </c>
      <c r="P73" s="153"/>
      <c r="Q73" s="153"/>
      <c r="R73" s="160"/>
      <c r="S73" s="155"/>
      <c r="T73" s="154"/>
      <c r="U73" s="155"/>
      <c r="V73" s="156"/>
      <c r="W73" s="156"/>
    </row>
    <row r="74" spans="2:23">
      <c r="B74" s="8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</row>
    <row r="75" spans="2:23">
      <c r="B75" s="2" t="s">
        <v>41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7">
        <v>245193.03</v>
      </c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2:23">
      <c r="B77" s="130" t="s">
        <v>42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7">
        <v>361.98</v>
      </c>
    </row>
    <row r="78" spans="2:23">
      <c r="B78" s="2" t="s">
        <v>43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7">
        <v>222.19</v>
      </c>
    </row>
    <row r="79" spans="2:23">
      <c r="B79" s="11" t="s">
        <v>239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9">
        <v>22.08</v>
      </c>
    </row>
    <row r="80" spans="2:23">
      <c r="B80" s="8" t="s">
        <v>29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9">
        <v>87.71</v>
      </c>
    </row>
    <row r="81" spans="1:15">
      <c r="B81" s="11" t="s">
        <v>225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9">
        <v>55.38</v>
      </c>
    </row>
    <row r="82" spans="1:15" outlineLevel="1">
      <c r="B82" s="19" t="s">
        <v>177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9">
        <v>30.74</v>
      </c>
    </row>
    <row r="83" spans="1:15" outlineLevel="1">
      <c r="B83" s="19" t="s">
        <v>178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9">
        <v>24.64</v>
      </c>
    </row>
    <row r="84" spans="1:15">
      <c r="B84" s="8" t="s">
        <v>30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9">
        <v>57.02</v>
      </c>
    </row>
    <row r="85" spans="1:15">
      <c r="B85" s="8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</row>
    <row r="86" spans="1:15">
      <c r="B86" s="2" t="s">
        <v>44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7">
        <v>92.11</v>
      </c>
    </row>
    <row r="87" spans="1:15">
      <c r="B87" s="11" t="s">
        <v>32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9"/>
    </row>
    <row r="88" spans="1:15" outlineLevel="1">
      <c r="B88" s="19" t="s">
        <v>33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9"/>
    </row>
    <row r="89" spans="1:15" outlineLevel="1">
      <c r="B89" s="19" t="s">
        <v>34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9"/>
    </row>
    <row r="90" spans="1:15" s="27" customFormat="1">
      <c r="A90" s="131"/>
      <c r="B90" s="19" t="s">
        <v>40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</row>
    <row r="91" spans="1:15">
      <c r="B91" s="8" t="s">
        <v>237</v>
      </c>
      <c r="C91" s="9">
        <v>39.369999999999997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47.58</v>
      </c>
      <c r="O91" s="9"/>
    </row>
    <row r="92" spans="1:15">
      <c r="B92" s="8" t="s">
        <v>228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</row>
    <row r="93" spans="1:15" s="27" customFormat="1" outlineLevel="1">
      <c r="A93" s="131"/>
      <c r="B93" s="19" t="s">
        <v>180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</row>
    <row r="94" spans="1:15" outlineLevel="1">
      <c r="B94" s="19" t="s">
        <v>181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/>
    </row>
    <row r="95" spans="1:15">
      <c r="B95" s="8" t="s">
        <v>35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9"/>
    </row>
    <row r="96" spans="1:15">
      <c r="B96" s="8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</row>
    <row r="97" spans="2:15">
      <c r="B97" s="2" t="s">
        <v>45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7">
        <v>47.68</v>
      </c>
    </row>
    <row r="98" spans="2:15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2:15">
      <c r="B99" s="21" t="s">
        <v>240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2:15">
      <c r="B100" s="2" t="s">
        <v>26</v>
      </c>
      <c r="C100" s="90">
        <v>8.6E-3</v>
      </c>
      <c r="D100" s="90">
        <v>8.3999999999999995E-3</v>
      </c>
      <c r="E100" s="90">
        <v>7.7999999999999996E-3</v>
      </c>
      <c r="F100" s="90">
        <v>8.3000000000000001E-3</v>
      </c>
      <c r="G100" s="90">
        <v>8.5000000000000006E-3</v>
      </c>
      <c r="H100" s="90">
        <v>8.8000000000000005E-3</v>
      </c>
      <c r="I100" s="90">
        <v>7.9000000000000008E-3</v>
      </c>
      <c r="J100" s="90">
        <v>7.4999999999999997E-3</v>
      </c>
      <c r="K100" s="90">
        <v>7.3000000000000001E-3</v>
      </c>
      <c r="L100" s="90">
        <v>6.7000000000000002E-3</v>
      </c>
      <c r="M100" s="90">
        <v>7.3000000000000001E-3</v>
      </c>
      <c r="N100" s="90">
        <v>7.1000000000000004E-3</v>
      </c>
      <c r="O100" s="90">
        <v>7.1999999999999998E-3</v>
      </c>
    </row>
    <row r="101" spans="2:15">
      <c r="B101" s="10" t="s">
        <v>239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14">
        <v>3.3E-3</v>
      </c>
    </row>
    <row r="102" spans="2:15">
      <c r="B102" s="10" t="s">
        <v>29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6.847539691088509E-3</v>
      </c>
      <c r="O102" s="14">
        <v>7.1999999999999998E-3</v>
      </c>
    </row>
    <row r="103" spans="2:15">
      <c r="B103" s="10" t="s">
        <v>225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14">
        <v>5.0000000000000001E-3</v>
      </c>
    </row>
    <row r="104" spans="2:15" outlineLevel="1">
      <c r="B104" s="19" t="s">
        <v>177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</row>
    <row r="105" spans="2:15" outlineLevel="1">
      <c r="B105" s="19" t="s">
        <v>178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</row>
    <row r="106" spans="2:15">
      <c r="B106" s="10" t="s">
        <v>30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14">
        <v>5.1400000000000001E-2</v>
      </c>
    </row>
    <row r="107" spans="2:15">
      <c r="B107" s="10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</row>
  </sheetData>
  <sheetProtection algorithmName="SHA-512" hashValue="EIlxeOpoSrgusu88l51XUMDGeObhsReyw+L5fuI8h/IFFfG+pYlVwpnAmRn9YV1Hoa+lVMtHN3Ov7RHkKA3wxg==" saltValue="m1+EmXx0EiR2Lmcx5Qhq3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O123"/>
  <sheetViews>
    <sheetView zoomScale="80" zoomScaleNormal="80" workbookViewId="0">
      <pane xSplit="2" ySplit="1" topLeftCell="C2" activePane="bottomRight" state="frozen"/>
      <selection activeCell="V6" sqref="V6"/>
      <selection pane="topRight" activeCell="V6" sqref="V6"/>
      <selection pane="bottomLeft" activeCell="V6" sqref="V6"/>
      <selection pane="bottomRight" activeCell="B15" sqref="B15"/>
    </sheetView>
  </sheetViews>
  <sheetFormatPr defaultRowHeight="15" outlineLevelRow="1"/>
  <cols>
    <col min="1" max="1" width="2.140625" style="182" customWidth="1"/>
    <col min="2" max="2" width="69.28515625" style="182" customWidth="1"/>
    <col min="3" max="3" width="10.7109375" style="182" customWidth="1"/>
    <col min="4" max="6" width="10.5703125" style="182" customWidth="1"/>
    <col min="7" max="7" width="10.7109375" style="182" customWidth="1"/>
    <col min="8" max="15" width="11.7109375" style="1" bestFit="1" customWidth="1"/>
    <col min="16" max="16" width="12.28515625" style="132" customWidth="1"/>
    <col min="17" max="17" width="16.5703125" style="132" bestFit="1" customWidth="1"/>
    <col min="18" max="16384" width="9.140625" style="132"/>
  </cols>
  <sheetData>
    <row r="1" spans="1:15">
      <c r="B1" s="278"/>
    </row>
    <row r="2" spans="1:15" ht="46.5" customHeight="1">
      <c r="B2" s="251" t="s">
        <v>171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168</v>
      </c>
      <c r="I2" s="5" t="s">
        <v>5</v>
      </c>
      <c r="J2" s="5" t="s">
        <v>6</v>
      </c>
      <c r="K2" s="5" t="s">
        <v>7</v>
      </c>
      <c r="L2" s="5" t="s">
        <v>170</v>
      </c>
      <c r="M2" s="5" t="s">
        <v>169</v>
      </c>
      <c r="N2" s="5" t="s">
        <v>247</v>
      </c>
      <c r="O2" s="5" t="s">
        <v>274</v>
      </c>
    </row>
    <row r="3" spans="1:15" s="27" customFormat="1">
      <c r="A3" s="131"/>
      <c r="B3" s="130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27" customFormat="1">
      <c r="A4" s="131"/>
      <c r="B4" s="95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7">
        <v>80056.66</v>
      </c>
    </row>
    <row r="5" spans="1:15" s="27" customFormat="1">
      <c r="A5" s="131"/>
      <c r="B5" s="96" t="s">
        <v>27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9">
        <v>31523.23</v>
      </c>
    </row>
    <row r="6" spans="1:15" s="27" customFormat="1">
      <c r="A6" s="131"/>
      <c r="B6" s="97" t="s">
        <v>176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9">
        <v>10751.61</v>
      </c>
    </row>
    <row r="7" spans="1:15" s="27" customFormat="1">
      <c r="A7" s="131"/>
      <c r="B7" s="97" t="s">
        <v>241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9">
        <v>15183.29</v>
      </c>
    </row>
    <row r="8" spans="1:15" s="27" customFormat="1">
      <c r="A8" s="131"/>
      <c r="B8" s="97" t="s">
        <v>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9">
        <v>5588.34</v>
      </c>
    </row>
    <row r="9" spans="1:15" s="27" customFormat="1">
      <c r="A9" s="131"/>
      <c r="B9" s="9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27" customFormat="1">
      <c r="A10" s="131"/>
      <c r="B10" s="96" t="s">
        <v>225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7">
        <v>44975.39</v>
      </c>
    </row>
    <row r="11" spans="1:15" s="27" customFormat="1" outlineLevel="1">
      <c r="A11" s="131"/>
      <c r="B11" s="99" t="s">
        <v>226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9">
        <v>30503.51</v>
      </c>
    </row>
    <row r="12" spans="1:15" s="27" customFormat="1" outlineLevel="1">
      <c r="A12" s="131"/>
      <c r="B12" s="99" t="s">
        <v>178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9">
        <v>14471.87</v>
      </c>
    </row>
    <row r="13" spans="1:15">
      <c r="B13" s="41"/>
      <c r="H13" s="182"/>
      <c r="I13" s="182"/>
      <c r="J13" s="182"/>
      <c r="K13" s="182"/>
      <c r="L13" s="182"/>
      <c r="M13" s="182"/>
      <c r="N13" s="182"/>
      <c r="O13" s="182"/>
    </row>
    <row r="14" spans="1:15" s="27" customFormat="1">
      <c r="A14" s="131"/>
      <c r="B14" s="96" t="s">
        <v>30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7">
        <v>3558.04</v>
      </c>
    </row>
    <row r="15" spans="1:15" s="27" customFormat="1">
      <c r="A15" s="131"/>
      <c r="B15" s="9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27" customFormat="1">
      <c r="A16" s="131"/>
      <c r="B16" s="95" t="s">
        <v>31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7">
        <v>124612.03</v>
      </c>
    </row>
    <row r="17" spans="1:15" s="27" customFormat="1">
      <c r="A17" s="131"/>
      <c r="B17" s="96" t="s">
        <v>227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9">
        <v>102207.03</v>
      </c>
    </row>
    <row r="18" spans="1:15" s="27" customFormat="1" outlineLevel="1">
      <c r="A18" s="131"/>
      <c r="B18" s="99" t="s">
        <v>33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9">
        <v>51099.99</v>
      </c>
    </row>
    <row r="19" spans="1:15" s="27" customFormat="1" outlineLevel="1">
      <c r="A19" s="131"/>
      <c r="B19" s="99" t="s">
        <v>179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9">
        <v>29512.71</v>
      </c>
    </row>
    <row r="20" spans="1:15" s="27" customFormat="1">
      <c r="A20" s="131"/>
      <c r="B20" s="99" t="s">
        <v>40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9">
        <v>21594.33</v>
      </c>
    </row>
    <row r="21" spans="1:15" s="27" customFormat="1" outlineLevel="1">
      <c r="A21" s="131"/>
      <c r="B21" s="98" t="s">
        <v>237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 s="27" customFormat="1">
      <c r="A22" s="131"/>
      <c r="B22" s="9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27" customFormat="1">
      <c r="A23" s="131"/>
      <c r="B23" s="100" t="s">
        <v>228</v>
      </c>
      <c r="C23" s="9">
        <v>31045.21</v>
      </c>
      <c r="D23" s="9">
        <v>27693.8</v>
      </c>
      <c r="E23" s="9">
        <v>26488.95</v>
      </c>
      <c r="F23" s="9">
        <v>30038.05</v>
      </c>
      <c r="G23" s="9">
        <v>25336.77</v>
      </c>
      <c r="H23" s="9">
        <v>25336.77</v>
      </c>
      <c r="I23" s="9">
        <v>25267.29</v>
      </c>
      <c r="J23" s="9">
        <v>25375.87</v>
      </c>
      <c r="K23" s="9">
        <v>27319.56</v>
      </c>
      <c r="L23" s="9">
        <v>22652.53</v>
      </c>
      <c r="M23" s="9">
        <v>22652.53</v>
      </c>
      <c r="N23" s="9">
        <v>20480.080000000002</v>
      </c>
      <c r="O23" s="9">
        <v>22405</v>
      </c>
    </row>
    <row r="24" spans="1:15" s="27" customFormat="1" outlineLevel="1">
      <c r="A24" s="131"/>
      <c r="B24" s="99" t="s">
        <v>180</v>
      </c>
      <c r="C24" s="9">
        <v>12976.1</v>
      </c>
      <c r="D24" s="9">
        <v>9385.19</v>
      </c>
      <c r="E24" s="9">
        <v>8326.5300000000007</v>
      </c>
      <c r="F24" s="9">
        <v>10419.02</v>
      </c>
      <c r="G24" s="9">
        <v>9490.81</v>
      </c>
      <c r="H24" s="9">
        <v>9490.81</v>
      </c>
      <c r="I24" s="9">
        <v>7247.23</v>
      </c>
      <c r="J24" s="9">
        <v>6434.07</v>
      </c>
      <c r="K24" s="9">
        <v>6450.6</v>
      </c>
      <c r="L24" s="9">
        <v>2503.17</v>
      </c>
      <c r="M24" s="9">
        <v>2503.17</v>
      </c>
      <c r="N24" s="9">
        <v>2206.9699999999998</v>
      </c>
      <c r="O24" s="9">
        <v>1831.75</v>
      </c>
    </row>
    <row r="25" spans="1:15" s="27" customFormat="1" outlineLevel="1">
      <c r="A25" s="131"/>
      <c r="B25" s="99" t="s">
        <v>181</v>
      </c>
      <c r="C25" s="9">
        <v>18069.11</v>
      </c>
      <c r="D25" s="9">
        <v>18308.599999999999</v>
      </c>
      <c r="E25" s="9">
        <v>18162.419999999998</v>
      </c>
      <c r="F25" s="9">
        <v>19619.03</v>
      </c>
      <c r="G25" s="9">
        <v>15845.95</v>
      </c>
      <c r="H25" s="9">
        <v>15845.95</v>
      </c>
      <c r="I25" s="9">
        <v>18020.07</v>
      </c>
      <c r="J25" s="9">
        <v>18941.8</v>
      </c>
      <c r="K25" s="9">
        <v>20868.96</v>
      </c>
      <c r="L25" s="9">
        <v>20149.36</v>
      </c>
      <c r="M25" s="9">
        <v>20149.36</v>
      </c>
      <c r="N25" s="9">
        <v>18273.11</v>
      </c>
      <c r="O25" s="9">
        <v>20573.25</v>
      </c>
    </row>
    <row r="26" spans="1:15" s="27" customFormat="1">
      <c r="A26" s="131"/>
      <c r="B26" s="9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27" customFormat="1">
      <c r="A27" s="131"/>
      <c r="B27" s="95" t="s">
        <v>36</v>
      </c>
      <c r="C27" s="7">
        <v>134717.26</v>
      </c>
      <c r="D27" s="7">
        <v>139120.95999999999</v>
      </c>
      <c r="E27" s="7">
        <v>139871.79</v>
      </c>
      <c r="F27" s="7">
        <v>145234.47</v>
      </c>
      <c r="G27" s="7">
        <v>134957.62</v>
      </c>
      <c r="H27" s="7">
        <v>134957.62</v>
      </c>
      <c r="I27" s="7">
        <v>152020.79</v>
      </c>
      <c r="J27" s="7">
        <v>160402.17000000001</v>
      </c>
      <c r="K27" s="7">
        <v>168198.86</v>
      </c>
      <c r="L27" s="7">
        <v>169671.75</v>
      </c>
      <c r="M27" s="7">
        <v>169671.75</v>
      </c>
      <c r="N27" s="7">
        <v>190909.14</v>
      </c>
      <c r="O27" s="7">
        <v>204668.69</v>
      </c>
    </row>
    <row r="28" spans="1:15" s="27" customFormat="1">
      <c r="A28" s="131"/>
      <c r="B28" s="98" t="s">
        <v>37</v>
      </c>
      <c r="C28" s="9">
        <v>-4798.29</v>
      </c>
      <c r="D28" s="9">
        <v>-4615.05</v>
      </c>
      <c r="E28" s="9">
        <v>-3850.88</v>
      </c>
      <c r="F28" s="9">
        <v>-4026.6</v>
      </c>
      <c r="G28" s="9">
        <v>-3536</v>
      </c>
      <c r="H28" s="9">
        <v>-3536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/>
    </row>
    <row r="29" spans="1:15" s="27" customFormat="1">
      <c r="A29" s="131"/>
      <c r="B29" s="95" t="s">
        <v>38</v>
      </c>
      <c r="C29" s="7">
        <v>129918.97</v>
      </c>
      <c r="D29" s="7">
        <v>134505.9</v>
      </c>
      <c r="E29" s="7">
        <v>136020.91</v>
      </c>
      <c r="F29" s="7">
        <v>141207.87</v>
      </c>
      <c r="G29" s="7">
        <v>131421.62</v>
      </c>
      <c r="H29" s="7">
        <v>131421.62</v>
      </c>
      <c r="I29" s="7">
        <v>152020.79</v>
      </c>
      <c r="J29" s="7">
        <v>160402.17000000001</v>
      </c>
      <c r="K29" s="7">
        <v>168198.86</v>
      </c>
      <c r="L29" s="7">
        <v>169671.75</v>
      </c>
      <c r="M29" s="7">
        <v>169671.75</v>
      </c>
      <c r="N29" s="7">
        <v>190909.14</v>
      </c>
      <c r="O29" s="7">
        <v>204668.69</v>
      </c>
    </row>
    <row r="30" spans="1:15" s="27" customFormat="1">
      <c r="A30" s="131"/>
      <c r="B30" s="9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27" customFormat="1">
      <c r="A31" s="131"/>
      <c r="B31" s="130" t="s">
        <v>39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/>
    </row>
    <row r="32" spans="1:15" s="27" customFormat="1">
      <c r="A32" s="131"/>
      <c r="B32" s="95" t="s">
        <v>26</v>
      </c>
      <c r="C32" s="7">
        <v>34266.720000000001</v>
      </c>
      <c r="D32" s="7">
        <v>39344.14</v>
      </c>
      <c r="E32" s="7">
        <v>40893.32</v>
      </c>
      <c r="F32" s="7">
        <v>42063.74</v>
      </c>
      <c r="G32" s="7">
        <v>42093.61</v>
      </c>
      <c r="H32" s="7">
        <v>39076.31</v>
      </c>
      <c r="I32" s="7">
        <v>41452.910000000003</v>
      </c>
      <c r="J32" s="7">
        <v>48311.64</v>
      </c>
      <c r="K32" s="7">
        <v>53970.9</v>
      </c>
      <c r="L32" s="7">
        <v>61681.82</v>
      </c>
      <c r="M32" s="7">
        <v>51354.32</v>
      </c>
      <c r="N32" s="7">
        <v>67107.75</v>
      </c>
      <c r="O32" s="7">
        <v>75281.399999999994</v>
      </c>
    </row>
    <row r="33" spans="1:15" s="27" customFormat="1">
      <c r="A33" s="131"/>
      <c r="B33" s="96" t="s">
        <v>27</v>
      </c>
      <c r="C33" s="7">
        <v>5189.96</v>
      </c>
      <c r="D33" s="7">
        <v>9510.2800000000007</v>
      </c>
      <c r="E33" s="7">
        <v>10829.9</v>
      </c>
      <c r="F33" s="7">
        <v>13718.05</v>
      </c>
      <c r="G33" s="7">
        <v>16901.41</v>
      </c>
      <c r="H33" s="7">
        <v>13217.35</v>
      </c>
      <c r="I33" s="7">
        <v>15160.34</v>
      </c>
      <c r="J33" s="7">
        <v>17690.419999999998</v>
      </c>
      <c r="K33" s="7">
        <v>21317.89</v>
      </c>
      <c r="L33" s="7">
        <v>23580.93</v>
      </c>
      <c r="M33" s="7">
        <v>19437.39</v>
      </c>
      <c r="N33" s="7">
        <v>25753.21</v>
      </c>
      <c r="O33" s="7">
        <v>26768.44</v>
      </c>
    </row>
    <row r="34" spans="1:15" s="27" customFormat="1">
      <c r="A34" s="131"/>
      <c r="B34" s="97" t="s">
        <v>176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3546.6</v>
      </c>
      <c r="J34" s="7">
        <v>4404.68</v>
      </c>
      <c r="K34" s="7">
        <v>8127.26</v>
      </c>
      <c r="L34" s="7">
        <v>8643.34</v>
      </c>
      <c r="M34" s="7">
        <v>6180.47</v>
      </c>
      <c r="N34" s="7">
        <v>9962.11</v>
      </c>
      <c r="O34" s="7">
        <v>10334.77</v>
      </c>
    </row>
    <row r="35" spans="1:15" s="27" customFormat="1">
      <c r="A35" s="131"/>
      <c r="B35" s="97" t="s">
        <v>241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6503.82</v>
      </c>
      <c r="J35" s="7">
        <v>7928.26</v>
      </c>
      <c r="K35" s="7">
        <v>8180.12</v>
      </c>
      <c r="L35" s="7">
        <v>9679.91</v>
      </c>
      <c r="M35" s="7">
        <v>8073.03</v>
      </c>
      <c r="N35" s="7">
        <v>9940.68</v>
      </c>
      <c r="O35" s="7">
        <v>10686.7</v>
      </c>
    </row>
    <row r="36" spans="1:15" s="27" customFormat="1">
      <c r="A36" s="131"/>
      <c r="B36" s="97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5109.91</v>
      </c>
      <c r="J36" s="7">
        <v>5357.48</v>
      </c>
      <c r="K36" s="7">
        <v>5010.51</v>
      </c>
      <c r="L36" s="7">
        <v>5257.68</v>
      </c>
      <c r="M36" s="7">
        <v>5183.8999999999996</v>
      </c>
      <c r="N36" s="7">
        <v>5850.42</v>
      </c>
      <c r="O36" s="7">
        <v>5746.97</v>
      </c>
    </row>
    <row r="37" spans="1:15" s="27" customFormat="1">
      <c r="A37" s="131"/>
      <c r="B37" s="9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s="27" customFormat="1">
      <c r="A38" s="131"/>
      <c r="B38" s="96" t="s">
        <v>225</v>
      </c>
      <c r="C38" s="7">
        <v>23530.52</v>
      </c>
      <c r="D38" s="7">
        <v>25127.19</v>
      </c>
      <c r="E38" s="7">
        <v>25830.45</v>
      </c>
      <c r="F38" s="7">
        <v>24406.95</v>
      </c>
      <c r="G38" s="7">
        <v>21410.9</v>
      </c>
      <c r="H38" s="7">
        <v>21691.82</v>
      </c>
      <c r="I38" s="7">
        <v>23236.91</v>
      </c>
      <c r="J38" s="7">
        <v>27282.22</v>
      </c>
      <c r="K38" s="7">
        <v>29471.01</v>
      </c>
      <c r="L38" s="7">
        <v>34452.9</v>
      </c>
      <c r="M38" s="7">
        <v>28610.76</v>
      </c>
      <c r="N38" s="7">
        <v>37780.550000000003</v>
      </c>
      <c r="O38" s="7">
        <v>44075.96</v>
      </c>
    </row>
    <row r="39" spans="1:15" s="27" customFormat="1">
      <c r="A39" s="131"/>
      <c r="B39" s="99" t="s">
        <v>226</v>
      </c>
      <c r="C39" s="7">
        <v>19863.37</v>
      </c>
      <c r="D39" s="7">
        <v>20352.349999999999</v>
      </c>
      <c r="E39" s="7">
        <v>20866.21</v>
      </c>
      <c r="F39" s="7">
        <v>19397.03</v>
      </c>
      <c r="G39" s="7">
        <v>17046.7</v>
      </c>
      <c r="H39" s="7">
        <v>17412.11</v>
      </c>
      <c r="I39" s="7">
        <v>18738.52</v>
      </c>
      <c r="J39" s="7">
        <v>21899.38</v>
      </c>
      <c r="K39" s="7">
        <v>23803.9</v>
      </c>
      <c r="L39" s="7">
        <v>28280.67</v>
      </c>
      <c r="M39" s="7">
        <v>23180.62</v>
      </c>
      <c r="N39" s="7">
        <v>29185.93</v>
      </c>
      <c r="O39" s="7">
        <v>31546.67</v>
      </c>
    </row>
    <row r="40" spans="1:15" s="27" customFormat="1">
      <c r="A40" s="131"/>
      <c r="B40" s="99" t="s">
        <v>178</v>
      </c>
      <c r="C40" s="7">
        <v>3667.16</v>
      </c>
      <c r="D40" s="7">
        <v>4774.84</v>
      </c>
      <c r="E40" s="7">
        <v>4964.24</v>
      </c>
      <c r="F40" s="7">
        <v>5009.92</v>
      </c>
      <c r="G40" s="7">
        <v>4364.2</v>
      </c>
      <c r="H40" s="7">
        <v>4279.71</v>
      </c>
      <c r="I40" s="7">
        <v>4498.3900000000003</v>
      </c>
      <c r="J40" s="7">
        <v>5382.84</v>
      </c>
      <c r="K40" s="7">
        <v>5667.11</v>
      </c>
      <c r="L40" s="7">
        <v>6172.23</v>
      </c>
      <c r="M40" s="7">
        <v>5430.14</v>
      </c>
      <c r="N40" s="7">
        <v>8594.6200000000008</v>
      </c>
      <c r="O40" s="7">
        <v>12529.29</v>
      </c>
    </row>
    <row r="41" spans="1:15" s="27" customFormat="1">
      <c r="A41" s="131"/>
      <c r="B41" s="9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s="27" customFormat="1">
      <c r="A42" s="131"/>
      <c r="B42" s="96" t="s">
        <v>30</v>
      </c>
      <c r="C42" s="7">
        <v>5546.23</v>
      </c>
      <c r="D42" s="7">
        <v>4706.67</v>
      </c>
      <c r="E42" s="7">
        <v>4232.96</v>
      </c>
      <c r="F42" s="7">
        <v>3938.74</v>
      </c>
      <c r="G42" s="7">
        <v>3781.3</v>
      </c>
      <c r="H42" s="7">
        <v>4167.1499999999996</v>
      </c>
      <c r="I42" s="7">
        <v>3055.66</v>
      </c>
      <c r="J42" s="7">
        <v>3339</v>
      </c>
      <c r="K42" s="7">
        <v>3182</v>
      </c>
      <c r="L42" s="7">
        <v>3648</v>
      </c>
      <c r="M42" s="7">
        <v>3306.17</v>
      </c>
      <c r="N42" s="7">
        <v>3574</v>
      </c>
      <c r="O42" s="7">
        <v>4437</v>
      </c>
    </row>
    <row r="43" spans="1:15" s="27" customFormat="1">
      <c r="A43" s="131"/>
      <c r="B43" s="9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s="78" customFormat="1">
      <c r="A44" s="77"/>
      <c r="B44" s="95" t="s">
        <v>41</v>
      </c>
      <c r="C44" s="7">
        <v>126132.54</v>
      </c>
      <c r="D44" s="7">
        <v>136919.10999999999</v>
      </c>
      <c r="E44" s="7">
        <v>139496.37</v>
      </c>
      <c r="F44" s="7">
        <v>142553.13</v>
      </c>
      <c r="G44" s="7">
        <v>140096.04</v>
      </c>
      <c r="H44" s="7">
        <v>134837.44</v>
      </c>
      <c r="I44" s="7">
        <v>140388.01</v>
      </c>
      <c r="J44" s="7">
        <v>154072.99</v>
      </c>
      <c r="K44" s="7">
        <v>162945.25</v>
      </c>
      <c r="L44" s="7">
        <v>167446.12</v>
      </c>
      <c r="M44" s="7">
        <v>156213.09</v>
      </c>
      <c r="N44" s="7">
        <v>178519.95</v>
      </c>
      <c r="O44" s="7">
        <v>196462.55</v>
      </c>
    </row>
    <row r="45" spans="1:15" s="78" customFormat="1">
      <c r="A45" s="77"/>
      <c r="B45" s="9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s="78" customFormat="1">
      <c r="A46" s="77"/>
      <c r="B46" s="130" t="s">
        <v>224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9569.06</v>
      </c>
      <c r="J46" s="9">
        <v>5171.5</v>
      </c>
      <c r="K46" s="9">
        <v>-662.67</v>
      </c>
      <c r="L46" s="9">
        <v>1060.43</v>
      </c>
      <c r="M46" s="9">
        <v>15138.32</v>
      </c>
      <c r="N46" s="9">
        <v>9681.2800000000007</v>
      </c>
      <c r="O46" s="9">
        <v>1691.42</v>
      </c>
    </row>
    <row r="47" spans="1:15" s="78" customFormat="1">
      <c r="A47" s="77"/>
      <c r="B47" s="95" t="s">
        <v>26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6985.54</v>
      </c>
      <c r="J47" s="7">
        <v>2647.87</v>
      </c>
      <c r="K47" s="7">
        <v>2078.89</v>
      </c>
      <c r="L47" s="7">
        <v>5738.51</v>
      </c>
      <c r="M47" s="7">
        <v>17450.8</v>
      </c>
      <c r="N47" s="7">
        <v>5073.4399999999996</v>
      </c>
      <c r="O47" s="7">
        <v>3357.4</v>
      </c>
    </row>
    <row r="48" spans="1:15" s="78" customFormat="1">
      <c r="A48" s="77"/>
      <c r="B48" s="96" t="s">
        <v>27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1250.05</v>
      </c>
      <c r="J48" s="7">
        <v>1261.69</v>
      </c>
      <c r="K48" s="7">
        <v>2071.33</v>
      </c>
      <c r="L48" s="7">
        <v>2190.0300000000002</v>
      </c>
      <c r="M48" s="7">
        <v>6773.1</v>
      </c>
      <c r="N48" s="7">
        <v>1439.22</v>
      </c>
      <c r="O48" s="7">
        <v>422.56</v>
      </c>
    </row>
    <row r="49" spans="1:15" s="78" customFormat="1">
      <c r="A49" s="77"/>
      <c r="B49" s="97" t="s">
        <v>176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/>
      <c r="O49" s="7"/>
    </row>
    <row r="50" spans="1:15" s="78" customFormat="1">
      <c r="A50" s="77"/>
      <c r="B50" s="97" t="s">
        <v>241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/>
      <c r="O50" s="7"/>
    </row>
    <row r="51" spans="1:15" s="78" customFormat="1">
      <c r="A51" s="77"/>
      <c r="B51" s="97" t="s">
        <v>28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/>
      <c r="O51" s="7"/>
    </row>
    <row r="52" spans="1:15" s="78" customFormat="1">
      <c r="A52" s="77"/>
      <c r="B52" s="9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1:15" s="78" customFormat="1">
      <c r="A53" s="77"/>
      <c r="B53" s="96" t="s">
        <v>225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5735.49</v>
      </c>
      <c r="J53" s="7">
        <v>1386.18</v>
      </c>
      <c r="K53" s="7">
        <v>7.56</v>
      </c>
      <c r="L53" s="7">
        <v>3548.48</v>
      </c>
      <c r="M53" s="7">
        <v>10677.71</v>
      </c>
      <c r="N53" s="7">
        <v>3634.22</v>
      </c>
      <c r="O53" s="7">
        <v>2934.84</v>
      </c>
    </row>
    <row r="54" spans="1:15" s="78" customFormat="1">
      <c r="A54" s="77"/>
      <c r="B54" s="99" t="s">
        <v>226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/>
      <c r="O54" s="7"/>
    </row>
    <row r="55" spans="1:15" s="78" customFormat="1">
      <c r="A55" s="77"/>
      <c r="B55" s="99" t="s">
        <v>178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/>
      <c r="O55" s="7"/>
    </row>
    <row r="56" spans="1:15" s="27" customFormat="1">
      <c r="A56" s="131"/>
      <c r="B56" s="4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s="27" customFormat="1">
      <c r="A57" s="131"/>
      <c r="B57" s="96" t="s">
        <v>30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1:15" s="27" customFormat="1">
      <c r="A58" s="131"/>
      <c r="B58" s="96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s="27" customFormat="1">
      <c r="A59" s="131"/>
      <c r="B59" s="95" t="s">
        <v>31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2583.52</v>
      </c>
      <c r="J59" s="7">
        <v>2523.62</v>
      </c>
      <c r="K59" s="7">
        <v>-2741.56</v>
      </c>
      <c r="L59" s="7">
        <v>-4678.07</v>
      </c>
      <c r="M59" s="7">
        <v>-2312.48</v>
      </c>
      <c r="N59" s="7">
        <v>4607.84</v>
      </c>
      <c r="O59" s="7">
        <v>-1665.97</v>
      </c>
    </row>
    <row r="60" spans="1:15" s="27" customFormat="1">
      <c r="A60" s="131"/>
      <c r="B60" s="96" t="s">
        <v>227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4314.4799999999996</v>
      </c>
      <c r="J60" s="7">
        <v>3678.77</v>
      </c>
      <c r="K60" s="7">
        <v>-2032.46</v>
      </c>
      <c r="L60" s="7">
        <v>-573.29</v>
      </c>
      <c r="M60" s="7">
        <v>5387.51</v>
      </c>
      <c r="N60" s="7">
        <v>7482.5</v>
      </c>
      <c r="O60" s="7">
        <v>-1501.23</v>
      </c>
    </row>
    <row r="61" spans="1:15" s="27" customFormat="1">
      <c r="A61" s="131"/>
      <c r="B61" s="99" t="s">
        <v>33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/>
      <c r="J61" s="7"/>
      <c r="K61" s="7"/>
      <c r="L61" s="7"/>
      <c r="M61" s="7"/>
      <c r="N61" s="7"/>
      <c r="O61" s="7"/>
    </row>
    <row r="62" spans="1:15" s="27" customFormat="1">
      <c r="A62" s="131"/>
      <c r="B62" s="99" t="s">
        <v>179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/>
      <c r="J62" s="7"/>
      <c r="K62" s="7"/>
      <c r="L62" s="7"/>
      <c r="M62" s="7"/>
      <c r="N62" s="7"/>
      <c r="O62" s="7"/>
    </row>
    <row r="63" spans="1:15" s="27" customFormat="1">
      <c r="A63" s="131"/>
      <c r="B63" s="99" t="s">
        <v>40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/>
      <c r="J63" s="7"/>
      <c r="K63" s="7"/>
      <c r="L63" s="7"/>
      <c r="M63" s="7"/>
      <c r="N63" s="7"/>
      <c r="O63" s="7"/>
    </row>
    <row r="64" spans="1:15" s="27" customFormat="1">
      <c r="A64" s="131"/>
      <c r="B64" s="98" t="s">
        <v>237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/>
    </row>
    <row r="65" spans="1:15" s="27" customFormat="1">
      <c r="A65" s="131"/>
      <c r="B65" s="98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s="27" customFormat="1">
      <c r="A66" s="131"/>
      <c r="B66" s="100" t="s">
        <v>228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-1730.96</v>
      </c>
      <c r="J66" s="7">
        <v>-1155.1500000000001</v>
      </c>
      <c r="K66" s="7">
        <v>-709.1</v>
      </c>
      <c r="L66" s="7">
        <v>-4104.79</v>
      </c>
      <c r="M66" s="7">
        <v>-7700</v>
      </c>
      <c r="N66" s="7">
        <v>-2874.66</v>
      </c>
      <c r="O66" s="7">
        <v>-164.74</v>
      </c>
    </row>
    <row r="67" spans="1:15" s="27" customFormat="1">
      <c r="A67" s="131"/>
      <c r="B67" s="99" t="s">
        <v>180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/>
      <c r="J67" s="7"/>
      <c r="K67" s="7"/>
      <c r="L67" s="7"/>
      <c r="M67" s="7"/>
      <c r="N67" s="7"/>
      <c r="O67" s="7"/>
    </row>
    <row r="68" spans="1:15" s="27" customFormat="1">
      <c r="A68" s="131"/>
      <c r="B68" s="99" t="s">
        <v>181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/>
      <c r="J68" s="7"/>
      <c r="K68" s="7"/>
      <c r="L68" s="7"/>
      <c r="M68" s="7"/>
      <c r="N68" s="7"/>
      <c r="O68" s="7"/>
    </row>
    <row r="69" spans="1:15" s="27" customFormat="1">
      <c r="A69" s="131"/>
      <c r="B69" s="10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>
      <c r="B70" s="130" t="s">
        <v>229</v>
      </c>
      <c r="C70" s="7">
        <v>933.9</v>
      </c>
      <c r="D70" s="7">
        <v>185.42</v>
      </c>
      <c r="E70" s="7">
        <v>182.36</v>
      </c>
      <c r="F70" s="7">
        <v>199.68</v>
      </c>
      <c r="G70" s="7">
        <v>147.33000000000001</v>
      </c>
      <c r="H70" s="7">
        <v>714.79</v>
      </c>
      <c r="I70" s="7">
        <v>196.29</v>
      </c>
      <c r="J70" s="7">
        <v>195.6</v>
      </c>
      <c r="K70" s="7">
        <v>216.31</v>
      </c>
      <c r="L70" s="7">
        <v>225</v>
      </c>
      <c r="M70" s="7">
        <v>833.06</v>
      </c>
      <c r="N70" s="7">
        <v>231.09</v>
      </c>
      <c r="O70" s="7">
        <v>265.31</v>
      </c>
    </row>
    <row r="71" spans="1:15">
      <c r="B71" s="101" t="s">
        <v>230</v>
      </c>
      <c r="C71" s="7">
        <v>896</v>
      </c>
      <c r="D71" s="7">
        <v>180.1</v>
      </c>
      <c r="E71" s="7">
        <v>198.86</v>
      </c>
      <c r="F71" s="7">
        <v>179.81</v>
      </c>
      <c r="G71" s="7">
        <v>214.74</v>
      </c>
      <c r="H71" s="7">
        <v>773.51</v>
      </c>
      <c r="I71" s="7">
        <v>162.03</v>
      </c>
      <c r="J71" s="7">
        <v>166.54</v>
      </c>
      <c r="K71" s="7">
        <v>182.36</v>
      </c>
      <c r="L71" s="7">
        <v>206.87</v>
      </c>
      <c r="M71" s="7">
        <v>717.66</v>
      </c>
      <c r="N71" s="7">
        <v>213.79</v>
      </c>
      <c r="O71" s="7">
        <v>226.59</v>
      </c>
    </row>
    <row r="72" spans="1:15">
      <c r="B72" s="95" t="s">
        <v>43</v>
      </c>
      <c r="C72" s="7">
        <v>358.98</v>
      </c>
      <c r="D72" s="7">
        <v>97.76</v>
      </c>
      <c r="E72" s="7">
        <v>92.23</v>
      </c>
      <c r="F72" s="7">
        <v>97.92</v>
      </c>
      <c r="G72" s="7">
        <v>100.13</v>
      </c>
      <c r="H72" s="7">
        <v>388.03</v>
      </c>
      <c r="I72" s="7">
        <v>90.97</v>
      </c>
      <c r="J72" s="7">
        <v>94.69</v>
      </c>
      <c r="K72" s="7">
        <v>97.47</v>
      </c>
      <c r="L72" s="7">
        <v>102.13</v>
      </c>
      <c r="M72" s="7">
        <v>385.12</v>
      </c>
      <c r="N72" s="7">
        <v>123.95</v>
      </c>
      <c r="O72" s="7">
        <v>134.47999999999999</v>
      </c>
    </row>
    <row r="73" spans="1:15" s="27" customFormat="1">
      <c r="A73" s="131"/>
      <c r="B73" s="96" t="s">
        <v>239</v>
      </c>
      <c r="C73" s="9">
        <v>11.23</v>
      </c>
      <c r="D73" s="9">
        <v>6.87</v>
      </c>
      <c r="E73" s="9">
        <v>8.14</v>
      </c>
      <c r="F73" s="9">
        <v>9.4700000000000006</v>
      </c>
      <c r="G73" s="9">
        <v>10.38</v>
      </c>
      <c r="H73" s="9">
        <v>34.86</v>
      </c>
      <c r="I73" s="9">
        <v>9.9600000000000009</v>
      </c>
      <c r="J73" s="9">
        <v>12.96</v>
      </c>
      <c r="K73" s="9">
        <v>15.7</v>
      </c>
      <c r="L73" s="9">
        <v>16.66</v>
      </c>
      <c r="M73" s="9">
        <v>55.11</v>
      </c>
      <c r="N73" s="9">
        <v>21.45</v>
      </c>
      <c r="O73" s="9">
        <v>22.08</v>
      </c>
    </row>
    <row r="74" spans="1:15" s="27" customFormat="1">
      <c r="A74" s="131"/>
      <c r="B74" s="97" t="s">
        <v>176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4.34</v>
      </c>
      <c r="J74" s="7">
        <v>5.77</v>
      </c>
      <c r="K74" s="7">
        <v>7.82</v>
      </c>
      <c r="L74" s="7">
        <v>8.5</v>
      </c>
      <c r="M74" s="7">
        <v>26.43</v>
      </c>
      <c r="N74" s="7">
        <v>12.39</v>
      </c>
      <c r="O74" s="7">
        <v>12.74</v>
      </c>
    </row>
    <row r="75" spans="1:15" s="27" customFormat="1">
      <c r="A75" s="131"/>
      <c r="B75" s="97" t="s">
        <v>241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4.9800000000000004</v>
      </c>
      <c r="J75" s="7">
        <v>6.51</v>
      </c>
      <c r="K75" s="7">
        <v>6.73</v>
      </c>
      <c r="L75" s="7">
        <v>8.15</v>
      </c>
      <c r="M75" s="7">
        <v>26.37</v>
      </c>
      <c r="N75" s="7">
        <v>8.14</v>
      </c>
      <c r="O75" s="7">
        <v>8.42</v>
      </c>
    </row>
    <row r="76" spans="1:15" s="27" customFormat="1">
      <c r="A76" s="131"/>
      <c r="B76" s="97" t="s">
        <v>28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0.65</v>
      </c>
      <c r="J76" s="7">
        <v>0.68</v>
      </c>
      <c r="K76" s="7">
        <v>0.97</v>
      </c>
      <c r="L76" s="7">
        <v>0</v>
      </c>
      <c r="M76" s="7">
        <v>2.31</v>
      </c>
      <c r="N76" s="7">
        <v>0.91</v>
      </c>
      <c r="O76" s="7">
        <v>0.92</v>
      </c>
    </row>
    <row r="77" spans="1:15" s="27" customFormat="1">
      <c r="A77" s="131"/>
      <c r="B77" s="96" t="s">
        <v>225</v>
      </c>
      <c r="C77" s="7">
        <v>125.57</v>
      </c>
      <c r="D77" s="7">
        <v>30.04</v>
      </c>
      <c r="E77" s="7">
        <v>28.16</v>
      </c>
      <c r="F77" s="7">
        <v>30.82</v>
      </c>
      <c r="G77" s="7">
        <v>30.45</v>
      </c>
      <c r="H77" s="7">
        <v>119.48</v>
      </c>
      <c r="I77" s="7">
        <v>28.18</v>
      </c>
      <c r="J77" s="7">
        <v>31.32</v>
      </c>
      <c r="K77" s="7">
        <v>36.590000000000003</v>
      </c>
      <c r="L77" s="7">
        <v>42.55</v>
      </c>
      <c r="M77" s="7">
        <v>138.63</v>
      </c>
      <c r="N77" s="7">
        <v>54.96</v>
      </c>
      <c r="O77" s="7">
        <v>55.38</v>
      </c>
    </row>
    <row r="78" spans="1:15" s="27" customFormat="1" outlineLevel="1">
      <c r="A78" s="131"/>
      <c r="B78" s="99" t="s">
        <v>226</v>
      </c>
      <c r="C78" s="9">
        <v>100.93</v>
      </c>
      <c r="D78" s="9">
        <v>21.57</v>
      </c>
      <c r="E78" s="9">
        <v>21.33</v>
      </c>
      <c r="F78" s="9">
        <v>22.9</v>
      </c>
      <c r="G78" s="9">
        <v>21.56</v>
      </c>
      <c r="H78" s="9">
        <v>87.36</v>
      </c>
      <c r="I78" s="9">
        <v>19.260000000000002</v>
      </c>
      <c r="J78" s="9">
        <v>22.62</v>
      </c>
      <c r="K78" s="9">
        <v>25.18</v>
      </c>
      <c r="L78" s="9">
        <v>26.24</v>
      </c>
      <c r="M78" s="9">
        <v>93.3</v>
      </c>
      <c r="N78" s="9">
        <v>27.55</v>
      </c>
      <c r="O78" s="9">
        <v>30.74</v>
      </c>
    </row>
    <row r="79" spans="1:15" s="27" customFormat="1" outlineLevel="1">
      <c r="A79" s="131"/>
      <c r="B79" s="99" t="s">
        <v>178</v>
      </c>
      <c r="C79" s="9">
        <v>24.63</v>
      </c>
      <c r="D79" s="9">
        <v>8.4700000000000006</v>
      </c>
      <c r="E79" s="9">
        <v>6.83</v>
      </c>
      <c r="F79" s="9">
        <v>7.93</v>
      </c>
      <c r="G79" s="9">
        <v>8.89</v>
      </c>
      <c r="H79" s="9">
        <v>32.11</v>
      </c>
      <c r="I79" s="9">
        <v>8.91</v>
      </c>
      <c r="J79" s="9">
        <v>8.6999999999999993</v>
      </c>
      <c r="K79" s="9">
        <v>11.41</v>
      </c>
      <c r="L79" s="9">
        <v>16.309999999999999</v>
      </c>
      <c r="M79" s="9">
        <v>45.33</v>
      </c>
      <c r="N79" s="9">
        <v>27.42</v>
      </c>
      <c r="O79" s="9">
        <v>24.64</v>
      </c>
    </row>
    <row r="80" spans="1:15" s="27" customFormat="1" outlineLevel="1">
      <c r="A80" s="131"/>
      <c r="B80" s="99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s="27" customFormat="1">
      <c r="A81" s="131"/>
      <c r="B81" s="96" t="s">
        <v>30</v>
      </c>
      <c r="C81" s="9">
        <v>222.19</v>
      </c>
      <c r="D81" s="9">
        <v>60.85</v>
      </c>
      <c r="E81" s="9">
        <v>55.92</v>
      </c>
      <c r="F81" s="9">
        <v>57.63</v>
      </c>
      <c r="G81" s="9">
        <v>59.3</v>
      </c>
      <c r="H81" s="9">
        <v>233.7</v>
      </c>
      <c r="I81" s="9">
        <v>52.84</v>
      </c>
      <c r="J81" s="9">
        <v>50.4</v>
      </c>
      <c r="K81" s="9">
        <v>45.2</v>
      </c>
      <c r="L81" s="9">
        <v>42.93</v>
      </c>
      <c r="M81" s="9">
        <v>191.38</v>
      </c>
      <c r="N81" s="9">
        <v>47.55</v>
      </c>
      <c r="O81" s="9">
        <v>57.02</v>
      </c>
    </row>
    <row r="82" spans="1:15" s="27" customFormat="1">
      <c r="A82" s="131"/>
      <c r="B82" s="10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>
      <c r="B83" s="95" t="s">
        <v>44</v>
      </c>
      <c r="C83" s="7">
        <v>537.02</v>
      </c>
      <c r="D83" s="7">
        <v>82.34</v>
      </c>
      <c r="E83" s="7">
        <v>106.63</v>
      </c>
      <c r="F83" s="7">
        <v>81.89</v>
      </c>
      <c r="G83" s="7">
        <v>114.61</v>
      </c>
      <c r="H83" s="7">
        <v>385.47</v>
      </c>
      <c r="I83" s="7">
        <v>71.06</v>
      </c>
      <c r="J83" s="7">
        <v>71.86</v>
      </c>
      <c r="K83" s="7">
        <v>84.89</v>
      </c>
      <c r="L83" s="7">
        <v>104.73</v>
      </c>
      <c r="M83" s="7">
        <v>332.54</v>
      </c>
      <c r="N83" s="7">
        <v>89.84</v>
      </c>
      <c r="O83" s="7">
        <v>92.11</v>
      </c>
    </row>
    <row r="84" spans="1:15">
      <c r="B84" s="96" t="s">
        <v>227</v>
      </c>
      <c r="C84" s="9">
        <v>191.93</v>
      </c>
      <c r="D84" s="9">
        <v>53.4</v>
      </c>
      <c r="E84" s="9">
        <v>28.7</v>
      </c>
      <c r="F84" s="9">
        <v>33.82</v>
      </c>
      <c r="G84" s="9">
        <v>22.96</v>
      </c>
      <c r="H84" s="9">
        <v>138.88</v>
      </c>
      <c r="I84" s="9">
        <v>24.96</v>
      </c>
      <c r="J84" s="9">
        <v>39.36</v>
      </c>
      <c r="K84" s="9">
        <v>40.729999999999997</v>
      </c>
      <c r="L84" s="9">
        <v>44.73</v>
      </c>
      <c r="M84" s="9">
        <v>149.78</v>
      </c>
      <c r="N84" s="9">
        <v>42.26</v>
      </c>
      <c r="O84" s="9"/>
    </row>
    <row r="85" spans="1:15" s="27" customFormat="1">
      <c r="A85" s="131"/>
      <c r="B85" s="99" t="s">
        <v>33</v>
      </c>
      <c r="C85" s="9">
        <v>38.15</v>
      </c>
      <c r="D85" s="9">
        <v>6.45</v>
      </c>
      <c r="E85" s="9">
        <v>8.98</v>
      </c>
      <c r="F85" s="9">
        <v>7.26</v>
      </c>
      <c r="G85" s="9">
        <v>13.13</v>
      </c>
      <c r="H85" s="9">
        <v>35.82</v>
      </c>
      <c r="I85" s="9">
        <v>14.96</v>
      </c>
      <c r="J85" s="9">
        <v>11.35</v>
      </c>
      <c r="K85" s="9">
        <v>18.64</v>
      </c>
      <c r="L85" s="9">
        <v>14.36</v>
      </c>
      <c r="M85" s="9">
        <v>59.31</v>
      </c>
      <c r="N85" s="9">
        <v>10.06</v>
      </c>
      <c r="O85" s="9"/>
    </row>
    <row r="86" spans="1:15" s="27" customFormat="1">
      <c r="A86" s="131"/>
      <c r="B86" s="99" t="s">
        <v>179</v>
      </c>
      <c r="C86" s="9">
        <v>143.22</v>
      </c>
      <c r="D86" s="9">
        <v>46.95</v>
      </c>
      <c r="E86" s="9">
        <v>19.72</v>
      </c>
      <c r="F86" s="9">
        <v>26.56</v>
      </c>
      <c r="G86" s="9">
        <v>9.84</v>
      </c>
      <c r="H86" s="9">
        <v>103.06</v>
      </c>
      <c r="I86" s="9">
        <v>10</v>
      </c>
      <c r="J86" s="9">
        <v>28.01</v>
      </c>
      <c r="K86" s="9">
        <v>22.09</v>
      </c>
      <c r="L86" s="9">
        <v>30.37</v>
      </c>
      <c r="M86" s="9">
        <v>90.47</v>
      </c>
      <c r="N86" s="9">
        <v>32.200000000000003</v>
      </c>
      <c r="O86" s="9"/>
    </row>
    <row r="87" spans="1:15" s="27" customFormat="1">
      <c r="A87" s="131"/>
      <c r="B87" s="99" t="s">
        <v>40</v>
      </c>
      <c r="C87" s="9">
        <v>10.56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/>
    </row>
    <row r="88" spans="1:15" s="27" customFormat="1">
      <c r="A88" s="131"/>
      <c r="B88" s="98" t="s">
        <v>237</v>
      </c>
      <c r="C88" s="9">
        <v>42.67</v>
      </c>
      <c r="D88" s="9">
        <v>28.95</v>
      </c>
      <c r="E88" s="9">
        <v>77.930000000000007</v>
      </c>
      <c r="F88" s="9">
        <v>48.07</v>
      </c>
      <c r="G88" s="9">
        <v>91.64</v>
      </c>
      <c r="H88" s="9">
        <v>246.59</v>
      </c>
      <c r="I88" s="9">
        <v>46.1</v>
      </c>
      <c r="J88" s="9">
        <v>32.5</v>
      </c>
      <c r="K88" s="9">
        <v>44.16</v>
      </c>
      <c r="L88" s="9">
        <v>60.01</v>
      </c>
      <c r="M88" s="9">
        <v>182.76</v>
      </c>
      <c r="N88" s="9">
        <v>47.58</v>
      </c>
      <c r="O88" s="9"/>
    </row>
    <row r="89" spans="1:15" s="27" customFormat="1">
      <c r="A89" s="131"/>
      <c r="B89" s="98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s="27" customFormat="1">
      <c r="A90" s="131"/>
      <c r="B90" s="100" t="s">
        <v>228</v>
      </c>
      <c r="C90" s="9">
        <v>302.41000000000003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</row>
    <row r="91" spans="1:15" s="27" customFormat="1">
      <c r="A91" s="131"/>
      <c r="B91" s="99" t="s">
        <v>180</v>
      </c>
      <c r="C91" s="9">
        <v>51.3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/>
    </row>
    <row r="92" spans="1:15" s="27" customFormat="1">
      <c r="A92" s="131"/>
      <c r="B92" s="99" t="s">
        <v>181</v>
      </c>
      <c r="C92" s="9">
        <v>251.12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</row>
    <row r="93" spans="1:15" s="27" customFormat="1">
      <c r="A93" s="131"/>
      <c r="B93" s="10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>
      <c r="B94" s="100" t="s">
        <v>45</v>
      </c>
      <c r="C94" s="9">
        <v>37.9</v>
      </c>
      <c r="D94" s="9">
        <v>5.32</v>
      </c>
      <c r="E94" s="9">
        <v>-16.5</v>
      </c>
      <c r="F94" s="9">
        <v>19.87</v>
      </c>
      <c r="G94" s="9">
        <v>-67.41</v>
      </c>
      <c r="H94" s="9">
        <v>-58.72</v>
      </c>
      <c r="I94" s="9">
        <v>34.26</v>
      </c>
      <c r="J94" s="9">
        <v>29.06</v>
      </c>
      <c r="K94" s="9">
        <v>33.950000000000003</v>
      </c>
      <c r="L94" s="9">
        <v>18.13</v>
      </c>
      <c r="M94" s="9">
        <v>115.4</v>
      </c>
      <c r="N94" s="9">
        <v>17.29</v>
      </c>
      <c r="O94" s="9">
        <v>38.71</v>
      </c>
    </row>
    <row r="95" spans="1:15" s="27" customFormat="1">
      <c r="A95" s="131"/>
      <c r="B95" s="10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s="27" customFormat="1">
      <c r="A96" s="131"/>
      <c r="B96" s="130" t="s">
        <v>240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1:15" s="27" customFormat="1">
      <c r="A97" s="131"/>
      <c r="B97" s="95" t="s">
        <v>26</v>
      </c>
      <c r="C97" s="90">
        <v>1.0500000000000001E-2</v>
      </c>
      <c r="D97" s="90">
        <v>9.9000000000000008E-3</v>
      </c>
      <c r="E97" s="90">
        <v>8.9999999999999993E-3</v>
      </c>
      <c r="F97" s="90">
        <v>9.2999999999999992E-3</v>
      </c>
      <c r="G97" s="90">
        <v>9.4999999999999998E-3</v>
      </c>
      <c r="H97" s="90">
        <v>9.9000000000000008E-3</v>
      </c>
      <c r="I97" s="90">
        <v>8.8000000000000005E-3</v>
      </c>
      <c r="J97" s="90">
        <v>7.7999999999999996E-3</v>
      </c>
      <c r="K97" s="90">
        <v>7.1999999999999998E-3</v>
      </c>
      <c r="L97" s="90">
        <v>6.6E-3</v>
      </c>
      <c r="M97" s="90">
        <v>7.4999999999999997E-3</v>
      </c>
      <c r="N97" s="90">
        <v>7.4000000000000003E-3</v>
      </c>
      <c r="O97" s="90">
        <v>7.1000000000000004E-3</v>
      </c>
    </row>
    <row r="98" spans="1:15" s="27" customFormat="1">
      <c r="A98" s="131"/>
      <c r="B98" s="96" t="s">
        <v>27</v>
      </c>
      <c r="C98" s="90">
        <v>2.2000000000000001E-3</v>
      </c>
      <c r="D98" s="90">
        <v>2.8999999999999998E-3</v>
      </c>
      <c r="E98" s="90">
        <v>3.0000000000000001E-3</v>
      </c>
      <c r="F98" s="90">
        <v>2.8E-3</v>
      </c>
      <c r="G98" s="90">
        <v>2.5000000000000001E-3</v>
      </c>
      <c r="H98" s="90">
        <v>2.5999999999999999E-3</v>
      </c>
      <c r="I98" s="90">
        <v>2.5999999999999999E-3</v>
      </c>
      <c r="J98" s="90">
        <v>2.8999999999999998E-3</v>
      </c>
      <c r="K98" s="90">
        <v>2.8999999999999998E-3</v>
      </c>
      <c r="L98" s="90">
        <v>2.8E-3</v>
      </c>
      <c r="M98" s="90">
        <v>2.8E-3</v>
      </c>
      <c r="N98" s="90">
        <v>3.3E-3</v>
      </c>
      <c r="O98" s="90">
        <v>3.3E-3</v>
      </c>
    </row>
    <row r="99" spans="1:15" s="27" customFormat="1">
      <c r="A99" s="131"/>
      <c r="B99" s="97" t="s">
        <v>176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4.8999999999999998E-3</v>
      </c>
      <c r="J99" s="14">
        <v>5.1999999999999998E-3</v>
      </c>
      <c r="K99" s="14">
        <v>3.8E-3</v>
      </c>
      <c r="L99" s="14">
        <v>3.8999999999999998E-3</v>
      </c>
      <c r="M99" s="14">
        <v>4.3E-3</v>
      </c>
      <c r="N99" s="14">
        <v>5.0000000000000001E-3</v>
      </c>
      <c r="O99" s="14">
        <v>4.8999999999999998E-3</v>
      </c>
    </row>
    <row r="100" spans="1:15" s="27" customFormat="1">
      <c r="A100" s="131"/>
      <c r="B100" s="97" t="s">
        <v>241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3.0999999999999999E-3</v>
      </c>
      <c r="J100" s="14">
        <v>3.3E-3</v>
      </c>
      <c r="K100" s="14">
        <v>3.3E-3</v>
      </c>
      <c r="L100" s="14">
        <v>3.3999999999999998E-3</v>
      </c>
      <c r="M100" s="14">
        <v>3.3E-3</v>
      </c>
      <c r="N100" s="14">
        <v>3.3E-3</v>
      </c>
      <c r="O100" s="14">
        <v>3.2000000000000002E-3</v>
      </c>
    </row>
    <row r="101" spans="1:15" s="27" customFormat="1">
      <c r="A101" s="131"/>
      <c r="B101" s="97" t="s">
        <v>28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5.0000000000000001E-4</v>
      </c>
      <c r="J101" s="14">
        <v>5.0000000000000001E-4</v>
      </c>
      <c r="K101" s="14">
        <v>8.0000000000000004E-4</v>
      </c>
      <c r="L101" s="14">
        <v>0</v>
      </c>
      <c r="M101" s="14">
        <v>4.0000000000000002E-4</v>
      </c>
      <c r="N101" s="14">
        <v>5.9999999999999995E-4</v>
      </c>
      <c r="O101" s="14">
        <v>5.9999999999999995E-4</v>
      </c>
    </row>
    <row r="102" spans="1:15" s="27" customFormat="1">
      <c r="A102" s="131"/>
      <c r="B102" s="98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s="27" customFormat="1">
      <c r="A103" s="131"/>
      <c r="B103" s="96" t="s">
        <v>225</v>
      </c>
      <c r="C103" s="90">
        <v>5.3E-3</v>
      </c>
      <c r="D103" s="90">
        <v>4.7999999999999996E-3</v>
      </c>
      <c r="E103" s="90">
        <v>4.4000000000000003E-3</v>
      </c>
      <c r="F103" s="90">
        <v>5.1000000000000004E-3</v>
      </c>
      <c r="G103" s="90">
        <v>5.7000000000000002E-3</v>
      </c>
      <c r="H103" s="90">
        <v>5.4999999999999997E-3</v>
      </c>
      <c r="I103" s="90">
        <v>4.8999999999999998E-3</v>
      </c>
      <c r="J103" s="90">
        <v>4.5999999999999999E-3</v>
      </c>
      <c r="K103" s="90">
        <v>5.0000000000000001E-3</v>
      </c>
      <c r="L103" s="90">
        <v>4.8999999999999998E-3</v>
      </c>
      <c r="M103" s="90">
        <v>4.7999999999999996E-3</v>
      </c>
      <c r="N103" s="90">
        <v>5.7999999999999996E-3</v>
      </c>
      <c r="O103" s="90">
        <v>5.0000000000000001E-3</v>
      </c>
    </row>
    <row r="104" spans="1:15" s="27" customFormat="1">
      <c r="A104" s="131"/>
      <c r="B104" s="99" t="s">
        <v>226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</row>
    <row r="105" spans="1:15" s="27" customFormat="1">
      <c r="A105" s="131"/>
      <c r="B105" s="99" t="s">
        <v>178</v>
      </c>
      <c r="C105" s="14">
        <v>6.7000000000000002E-3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</row>
    <row r="106" spans="1:15" s="27" customFormat="1">
      <c r="A106" s="131"/>
      <c r="B106" s="99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27" customFormat="1">
      <c r="A107" s="131"/>
      <c r="B107" s="96" t="s">
        <v>30</v>
      </c>
      <c r="C107" s="90">
        <v>4.0099999999999997E-2</v>
      </c>
      <c r="D107" s="90">
        <v>5.1700000000000003E-2</v>
      </c>
      <c r="E107" s="90">
        <v>5.28E-2</v>
      </c>
      <c r="F107" s="90">
        <v>5.8500000000000003E-2</v>
      </c>
      <c r="G107" s="90">
        <v>6.2700000000000006E-2</v>
      </c>
      <c r="H107" s="90">
        <v>5.6099999999999997E-2</v>
      </c>
      <c r="I107" s="90">
        <v>6.9199999999999998E-2</v>
      </c>
      <c r="J107" s="90">
        <v>6.0400000000000002E-2</v>
      </c>
      <c r="K107" s="90">
        <v>5.6800000000000003E-2</v>
      </c>
      <c r="L107" s="90">
        <v>4.7100000000000003E-2</v>
      </c>
      <c r="M107" s="90">
        <v>5.79E-2</v>
      </c>
      <c r="N107" s="90">
        <v>5.3199999999999997E-2</v>
      </c>
      <c r="O107" s="90">
        <v>5.1400000000000001E-2</v>
      </c>
    </row>
    <row r="108" spans="1:15" s="27" customFormat="1">
      <c r="A108" s="131"/>
      <c r="B108" s="98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s="27" customFormat="1">
      <c r="A109" s="131"/>
      <c r="B109" s="95" t="s">
        <v>12</v>
      </c>
      <c r="C109" s="90">
        <v>7.1000000000000004E-3</v>
      </c>
      <c r="D109" s="90">
        <v>5.3E-3</v>
      </c>
      <c r="E109" s="90">
        <v>5.7000000000000002E-3</v>
      </c>
      <c r="F109" s="90">
        <v>5.0000000000000001E-3</v>
      </c>
      <c r="G109" s="90">
        <v>6.1000000000000004E-3</v>
      </c>
      <c r="H109" s="90">
        <v>5.7000000000000002E-3</v>
      </c>
      <c r="I109" s="90">
        <v>4.5999999999999999E-3</v>
      </c>
      <c r="J109" s="90">
        <v>4.3E-3</v>
      </c>
      <c r="K109" s="90">
        <v>4.4999999999999997E-3</v>
      </c>
      <c r="L109" s="90">
        <v>4.8999999999999998E-3</v>
      </c>
      <c r="M109" s="90">
        <v>4.5999999999999999E-3</v>
      </c>
      <c r="N109" s="90">
        <v>4.7999999999999996E-3</v>
      </c>
      <c r="O109" s="90">
        <v>4.5999999999999999E-3</v>
      </c>
    </row>
    <row r="110" spans="1:15" s="27" customFormat="1">
      <c r="A110" s="131"/>
      <c r="B110" s="95" t="s">
        <v>14</v>
      </c>
      <c r="C110" s="90">
        <v>7.4000000000000003E-3</v>
      </c>
      <c r="D110" s="90">
        <v>5.4000000000000003E-3</v>
      </c>
      <c r="E110" s="90">
        <v>5.1999999999999998E-3</v>
      </c>
      <c r="F110" s="90">
        <v>5.5999999999999999E-3</v>
      </c>
      <c r="G110" s="90">
        <v>4.1999999999999997E-3</v>
      </c>
      <c r="H110" s="90">
        <v>5.3E-3</v>
      </c>
      <c r="I110" s="90">
        <v>5.5999999999999999E-3</v>
      </c>
      <c r="J110" s="90">
        <v>5.1000000000000004E-3</v>
      </c>
      <c r="K110" s="90">
        <v>5.3E-3</v>
      </c>
      <c r="L110" s="90">
        <v>5.4000000000000003E-3</v>
      </c>
      <c r="M110" s="90">
        <v>5.3E-3</v>
      </c>
      <c r="N110" s="90">
        <v>5.1999999999999998E-3</v>
      </c>
      <c r="O110" s="90">
        <v>5.4000000000000003E-3</v>
      </c>
    </row>
    <row r="111" spans="1:15" s="27" customFormat="1">
      <c r="A111" s="131"/>
      <c r="B111" s="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>
      <c r="B112" s="130" t="s">
        <v>15</v>
      </c>
      <c r="C112" s="7">
        <v>427.19</v>
      </c>
      <c r="D112" s="7">
        <v>100.55</v>
      </c>
      <c r="E112" s="7">
        <v>102.95</v>
      </c>
      <c r="F112" s="7">
        <v>114.84</v>
      </c>
      <c r="G112" s="7">
        <v>124.67</v>
      </c>
      <c r="H112" s="7">
        <v>442.96</v>
      </c>
      <c r="I112" s="7">
        <v>103.76</v>
      </c>
      <c r="J112" s="7">
        <v>105.07</v>
      </c>
      <c r="K112" s="7">
        <v>121.9</v>
      </c>
      <c r="L112" s="7">
        <v>116.62</v>
      </c>
      <c r="M112" s="7">
        <v>447.35</v>
      </c>
      <c r="N112" s="7">
        <v>116.63</v>
      </c>
      <c r="O112" s="7">
        <v>132.13</v>
      </c>
    </row>
    <row r="113" spans="1:1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>
      <c r="B114" s="2" t="s">
        <v>20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>
      <c r="B115" s="8" t="s">
        <v>217</v>
      </c>
      <c r="C115" s="7">
        <v>468.81</v>
      </c>
      <c r="D115" s="7">
        <v>79.55</v>
      </c>
      <c r="E115" s="7">
        <v>95.91</v>
      </c>
      <c r="F115" s="7">
        <v>64.97</v>
      </c>
      <c r="G115" s="7">
        <v>90.06</v>
      </c>
      <c r="H115" s="7">
        <v>330.55</v>
      </c>
      <c r="I115" s="7">
        <v>58.27</v>
      </c>
      <c r="J115" s="7">
        <v>61.48</v>
      </c>
      <c r="K115" s="7">
        <v>60.46</v>
      </c>
      <c r="L115" s="7">
        <v>90.24</v>
      </c>
      <c r="M115" s="7">
        <v>270.32</v>
      </c>
      <c r="N115" s="7">
        <v>97.16</v>
      </c>
      <c r="O115" s="7">
        <v>94.46</v>
      </c>
    </row>
    <row r="116" spans="1:15">
      <c r="B116" s="8" t="s">
        <v>21</v>
      </c>
      <c r="C116" s="7">
        <v>491.61</v>
      </c>
      <c r="D116" s="7">
        <v>78.62</v>
      </c>
      <c r="E116" s="7">
        <v>69.819999999999993</v>
      </c>
      <c r="F116" s="7">
        <v>74.77</v>
      </c>
      <c r="G116" s="7">
        <v>50.41</v>
      </c>
      <c r="H116" s="7">
        <v>273.67</v>
      </c>
      <c r="I116" s="7">
        <v>80.58</v>
      </c>
      <c r="J116" s="7">
        <v>88.55</v>
      </c>
      <c r="K116" s="7">
        <v>75.72</v>
      </c>
      <c r="L116" s="7">
        <v>108.37</v>
      </c>
      <c r="M116" s="7">
        <v>385.71</v>
      </c>
      <c r="N116" s="7">
        <v>114.46</v>
      </c>
      <c r="O116" s="7">
        <v>133.18</v>
      </c>
    </row>
    <row r="117" spans="1:1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>
      <c r="B118" s="130" t="s">
        <v>243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s="27" customFormat="1">
      <c r="A119" s="131"/>
      <c r="B119" s="145" t="s">
        <v>242</v>
      </c>
      <c r="C119" s="7">
        <v>896</v>
      </c>
      <c r="D119" s="7">
        <v>180.1</v>
      </c>
      <c r="E119" s="7">
        <v>198.86</v>
      </c>
      <c r="F119" s="7">
        <v>179.81</v>
      </c>
      <c r="G119" s="7">
        <v>214.74</v>
      </c>
      <c r="H119" s="7">
        <v>773.51</v>
      </c>
      <c r="I119" s="7">
        <v>162.03</v>
      </c>
      <c r="J119" s="7">
        <v>166.54</v>
      </c>
      <c r="K119" s="7">
        <v>182.36</v>
      </c>
      <c r="L119" s="7">
        <v>206.87</v>
      </c>
      <c r="M119" s="7">
        <v>717.66</v>
      </c>
      <c r="N119" s="7">
        <v>213.79</v>
      </c>
      <c r="O119" s="7">
        <v>226.59</v>
      </c>
    </row>
    <row r="120" spans="1:15" s="27" customFormat="1">
      <c r="A120" s="131"/>
      <c r="B120" s="145" t="s">
        <v>45</v>
      </c>
      <c r="C120" s="7">
        <v>37.9</v>
      </c>
      <c r="D120" s="7">
        <v>5.32</v>
      </c>
      <c r="E120" s="7">
        <v>-16.5</v>
      </c>
      <c r="F120" s="7">
        <v>19.87</v>
      </c>
      <c r="G120" s="7">
        <v>-67.41</v>
      </c>
      <c r="H120" s="7">
        <v>-58.72</v>
      </c>
      <c r="I120" s="7">
        <v>34.26</v>
      </c>
      <c r="J120" s="7">
        <v>29.06</v>
      </c>
      <c r="K120" s="7">
        <v>33.950000000000003</v>
      </c>
      <c r="L120" s="7">
        <v>18.13</v>
      </c>
      <c r="M120" s="7">
        <v>115.4</v>
      </c>
      <c r="N120" s="7">
        <v>17.29</v>
      </c>
      <c r="O120" s="7">
        <v>38.71</v>
      </c>
    </row>
    <row r="121" spans="1:15" s="27" customFormat="1">
      <c r="A121" s="131"/>
      <c r="B121" s="145" t="s">
        <v>231</v>
      </c>
      <c r="C121" s="7">
        <v>427.19</v>
      </c>
      <c r="D121" s="7">
        <v>100.55</v>
      </c>
      <c r="E121" s="7">
        <v>102.95</v>
      </c>
      <c r="F121" s="7">
        <v>114.84</v>
      </c>
      <c r="G121" s="7">
        <v>124.67</v>
      </c>
      <c r="H121" s="7">
        <v>442.96</v>
      </c>
      <c r="I121" s="7">
        <v>103.76</v>
      </c>
      <c r="J121" s="7">
        <v>105.07</v>
      </c>
      <c r="K121" s="7">
        <v>121.9</v>
      </c>
      <c r="L121" s="7">
        <v>116.62</v>
      </c>
      <c r="M121" s="7">
        <v>447.35</v>
      </c>
      <c r="N121" s="7">
        <v>116.63</v>
      </c>
      <c r="O121" s="7">
        <v>132.13</v>
      </c>
    </row>
    <row r="122" spans="1:15" s="27" customFormat="1">
      <c r="A122" s="131"/>
      <c r="B122" s="145" t="s">
        <v>21</v>
      </c>
      <c r="C122" s="7">
        <v>506.71</v>
      </c>
      <c r="D122" s="7">
        <v>84.87</v>
      </c>
      <c r="E122" s="7">
        <v>79.41</v>
      </c>
      <c r="F122" s="7">
        <v>84.85</v>
      </c>
      <c r="G122" s="7">
        <v>22.65</v>
      </c>
      <c r="H122" s="7">
        <v>271.83</v>
      </c>
      <c r="I122" s="7">
        <v>92.53</v>
      </c>
      <c r="J122" s="7">
        <v>90.54</v>
      </c>
      <c r="K122" s="7">
        <v>94.41</v>
      </c>
      <c r="L122" s="7">
        <v>108.37</v>
      </c>
      <c r="M122" s="7">
        <v>385.71</v>
      </c>
      <c r="N122" s="7">
        <v>114.46</v>
      </c>
      <c r="O122" s="7">
        <v>133.18</v>
      </c>
    </row>
    <row r="123" spans="1:15">
      <c r="B123" s="80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</row>
  </sheetData>
  <sheetProtection algorithmName="SHA-512" hashValue="1/6960tpaZlcniHxDTxOYvkgwqAxxeFfwP/Ga5FKb6tCF+jdYdFsBVbHMEYh0iMod2/+NK8d89gA2MJQOZfK9A==" saltValue="DWyBjOFosAWSzRQ0ly+2/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110"/>
  <sheetViews>
    <sheetView zoomScale="80" zoomScaleNormal="80" workbookViewId="0"/>
  </sheetViews>
  <sheetFormatPr defaultRowHeight="15"/>
  <cols>
    <col min="1" max="1" width="2.140625" style="182" customWidth="1"/>
    <col min="2" max="2" width="69.28515625" style="182" customWidth="1"/>
    <col min="3" max="3" width="10.7109375" style="182" customWidth="1"/>
    <col min="4" max="6" width="10.5703125" style="182" customWidth="1"/>
    <col min="7" max="7" width="10.7109375" style="182" customWidth="1"/>
    <col min="8" max="15" width="11.7109375" style="1" bestFit="1" customWidth="1"/>
    <col min="16" max="16" width="12.28515625" style="132" customWidth="1"/>
    <col min="17" max="17" width="16.5703125" style="132" bestFit="1" customWidth="1"/>
    <col min="18" max="16384" width="9.140625" style="132"/>
  </cols>
  <sheetData>
    <row r="1" spans="1:15">
      <c r="B1" s="278"/>
    </row>
    <row r="2" spans="1:15" ht="46.5" customHeight="1">
      <c r="B2" s="251" t="s">
        <v>172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168</v>
      </c>
      <c r="I2" s="5" t="s">
        <v>5</v>
      </c>
      <c r="J2" s="5" t="s">
        <v>6</v>
      </c>
      <c r="K2" s="5" t="s">
        <v>7</v>
      </c>
      <c r="L2" s="5" t="s">
        <v>170</v>
      </c>
      <c r="M2" s="5" t="s">
        <v>169</v>
      </c>
      <c r="N2" s="5" t="s">
        <v>247</v>
      </c>
      <c r="O2" s="5" t="s">
        <v>274</v>
      </c>
    </row>
    <row r="3" spans="1:15" s="27" customFormat="1">
      <c r="A3" s="131"/>
      <c r="B3" s="130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27" customFormat="1">
      <c r="A4" s="131"/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7">
        <v>51919.92</v>
      </c>
    </row>
    <row r="5" spans="1:15" s="27" customFormat="1">
      <c r="A5" s="131"/>
      <c r="B5" s="25" t="s">
        <v>47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7">
        <v>32004.78</v>
      </c>
    </row>
    <row r="6" spans="1:15">
      <c r="B6" s="147" t="s">
        <v>162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9">
        <v>3957.82</v>
      </c>
    </row>
    <row r="7" spans="1:15">
      <c r="B7" s="147" t="s">
        <v>189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9">
        <v>21810.73</v>
      </c>
    </row>
    <row r="8" spans="1:15">
      <c r="B8" s="147" t="s">
        <v>190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9">
        <v>1227.58</v>
      </c>
    </row>
    <row r="9" spans="1:15">
      <c r="B9" s="147" t="s">
        <v>163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9">
        <v>3454.29</v>
      </c>
    </row>
    <row r="10" spans="1:15">
      <c r="B10" s="147" t="s">
        <v>164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9">
        <v>1554.37</v>
      </c>
    </row>
    <row r="11" spans="1:15">
      <c r="A11" s="132"/>
      <c r="B11" s="147" t="s">
        <v>245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603.02</v>
      </c>
      <c r="I11" s="9">
        <v>645.94000000000005</v>
      </c>
      <c r="J11" s="9">
        <v>591.66</v>
      </c>
      <c r="K11" s="9">
        <v>485.09</v>
      </c>
      <c r="L11" s="9">
        <v>0</v>
      </c>
      <c r="M11" s="9">
        <v>0</v>
      </c>
      <c r="N11" s="9">
        <v>0</v>
      </c>
      <c r="O11" s="9">
        <v>0</v>
      </c>
    </row>
    <row r="12" spans="1:15" s="27" customFormat="1">
      <c r="A12" s="131"/>
      <c r="B12" s="25" t="s">
        <v>48</v>
      </c>
      <c r="C12" s="7">
        <v>3624.82</v>
      </c>
      <c r="D12" s="7">
        <v>4511.32</v>
      </c>
      <c r="E12" s="7">
        <v>5261.98</v>
      </c>
      <c r="F12" s="7">
        <v>5838.66</v>
      </c>
      <c r="G12" s="7">
        <v>4643.43</v>
      </c>
      <c r="H12" s="7">
        <v>4040.41</v>
      </c>
      <c r="I12" s="7">
        <v>4820.9799999999996</v>
      </c>
      <c r="J12" s="7">
        <v>5095.51</v>
      </c>
      <c r="K12" s="7">
        <v>6934.22</v>
      </c>
      <c r="L12" s="7">
        <v>11195.92</v>
      </c>
      <c r="M12" s="7">
        <v>11195.92</v>
      </c>
      <c r="N12" s="7">
        <v>14456.15</v>
      </c>
      <c r="O12" s="7">
        <v>16507.68</v>
      </c>
    </row>
    <row r="13" spans="1:15">
      <c r="B13" s="147" t="s">
        <v>279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2291.69</v>
      </c>
      <c r="I13" s="9">
        <v>2744.27</v>
      </c>
      <c r="J13" s="9">
        <v>3151.61</v>
      </c>
      <c r="K13" s="9">
        <v>3748.08</v>
      </c>
      <c r="L13" s="9">
        <v>4013.01</v>
      </c>
      <c r="M13" s="9">
        <v>4013.01</v>
      </c>
      <c r="N13" s="9">
        <v>4728.32</v>
      </c>
      <c r="O13" s="9">
        <v>5384.25</v>
      </c>
    </row>
    <row r="14" spans="1:15">
      <c r="B14" s="147" t="s">
        <v>280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1748.72</v>
      </c>
      <c r="I14" s="9">
        <v>2076.71</v>
      </c>
      <c r="J14" s="9">
        <v>1943.9</v>
      </c>
      <c r="K14" s="9">
        <v>3186.14</v>
      </c>
      <c r="L14" s="9">
        <v>7182.9</v>
      </c>
      <c r="M14" s="9">
        <v>7182.9</v>
      </c>
      <c r="N14" s="9">
        <v>9727.83</v>
      </c>
      <c r="O14" s="9">
        <v>11123.42</v>
      </c>
    </row>
    <row r="15" spans="1:15" s="27" customFormat="1">
      <c r="A15" s="131"/>
      <c r="B15" s="25" t="s">
        <v>49</v>
      </c>
      <c r="C15" s="7">
        <v>1486.35</v>
      </c>
      <c r="D15" s="7">
        <v>1329.23</v>
      </c>
      <c r="E15" s="7">
        <v>1199.47</v>
      </c>
      <c r="F15" s="7">
        <v>1851.09</v>
      </c>
      <c r="G15" s="7">
        <v>1299.78</v>
      </c>
      <c r="H15" s="7">
        <v>1299.78</v>
      </c>
      <c r="I15" s="7">
        <v>1626.64</v>
      </c>
      <c r="J15" s="7">
        <v>1615.06</v>
      </c>
      <c r="K15" s="7">
        <v>2226.9899999999998</v>
      </c>
      <c r="L15" s="7">
        <v>2475.9899999999998</v>
      </c>
      <c r="M15" s="7">
        <v>2475.9899999999998</v>
      </c>
      <c r="N15" s="7">
        <v>2758.09</v>
      </c>
      <c r="O15" s="7">
        <v>3407.46</v>
      </c>
    </row>
    <row r="16" spans="1:15">
      <c r="B16" s="75" t="s">
        <v>162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665.25</v>
      </c>
      <c r="I16" s="9">
        <v>842.26</v>
      </c>
      <c r="J16" s="9">
        <v>963.22</v>
      </c>
      <c r="K16" s="9">
        <v>1352.72</v>
      </c>
      <c r="L16" s="9">
        <v>1623.06</v>
      </c>
      <c r="M16" s="9">
        <v>1623.06</v>
      </c>
      <c r="N16" s="9">
        <v>1954.58</v>
      </c>
      <c r="O16" s="9">
        <v>2366.98</v>
      </c>
    </row>
    <row r="17" spans="1:15">
      <c r="B17" s="75" t="s">
        <v>166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258.19</v>
      </c>
      <c r="I17" s="9">
        <v>205.59</v>
      </c>
      <c r="J17" s="9">
        <v>567.53</v>
      </c>
      <c r="K17" s="9">
        <v>707.46</v>
      </c>
      <c r="L17" s="9">
        <v>731.41</v>
      </c>
      <c r="M17" s="9">
        <v>731.41</v>
      </c>
      <c r="N17" s="9">
        <v>693.37</v>
      </c>
      <c r="O17" s="9">
        <v>745.61</v>
      </c>
    </row>
    <row r="18" spans="1:15">
      <c r="B18" s="75" t="s">
        <v>167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376.34</v>
      </c>
      <c r="I18" s="9">
        <v>578.79</v>
      </c>
      <c r="J18" s="9">
        <v>84.31</v>
      </c>
      <c r="K18" s="9">
        <v>166.81</v>
      </c>
      <c r="L18" s="9">
        <v>121.52</v>
      </c>
      <c r="M18" s="9">
        <v>121.52</v>
      </c>
      <c r="N18" s="9">
        <v>110.14</v>
      </c>
      <c r="O18" s="9">
        <v>294.87</v>
      </c>
    </row>
    <row r="19" spans="1:15" s="27" customFormat="1">
      <c r="A19" s="131"/>
      <c r="B19" s="13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27" customFormat="1">
      <c r="A20" s="131"/>
      <c r="B20" s="130" t="s">
        <v>39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s="27" customFormat="1">
      <c r="A21" s="131"/>
      <c r="B21" s="2" t="s">
        <v>26</v>
      </c>
      <c r="C21" s="7">
        <v>17083.71</v>
      </c>
      <c r="D21" s="7">
        <v>21555.91</v>
      </c>
      <c r="E21" s="7">
        <v>22879.81</v>
      </c>
      <c r="F21" s="7">
        <v>25161.46</v>
      </c>
      <c r="G21" s="7">
        <v>24421.040000000001</v>
      </c>
      <c r="H21" s="7">
        <v>21356.03</v>
      </c>
      <c r="I21" s="7">
        <v>23604.28</v>
      </c>
      <c r="J21" s="7">
        <v>25956.79</v>
      </c>
      <c r="K21" s="7">
        <v>30124.19</v>
      </c>
      <c r="L21" s="7">
        <v>34063.51</v>
      </c>
      <c r="M21" s="7">
        <v>28437.19</v>
      </c>
      <c r="N21" s="7">
        <v>40662.76</v>
      </c>
      <c r="O21" s="7">
        <v>48730.48</v>
      </c>
    </row>
    <row r="22" spans="1:15" s="27" customFormat="1">
      <c r="A22" s="131"/>
      <c r="B22" s="25" t="s">
        <v>47</v>
      </c>
      <c r="C22" s="7">
        <v>13698.63</v>
      </c>
      <c r="D22" s="7">
        <v>16080.06</v>
      </c>
      <c r="E22" s="7">
        <v>16728.810000000001</v>
      </c>
      <c r="F22" s="7">
        <v>18085.86</v>
      </c>
      <c r="G22" s="7">
        <v>17604.560000000001</v>
      </c>
      <c r="H22" s="7">
        <v>15828.85</v>
      </c>
      <c r="I22" s="7">
        <v>17210.900000000001</v>
      </c>
      <c r="J22" s="7">
        <v>19144.96</v>
      </c>
      <c r="K22" s="7">
        <v>21483.53</v>
      </c>
      <c r="L22" s="7">
        <v>22302.69</v>
      </c>
      <c r="M22" s="7">
        <v>20035.52</v>
      </c>
      <c r="N22" s="7">
        <v>25938.44</v>
      </c>
      <c r="O22" s="7">
        <v>29878.58</v>
      </c>
    </row>
    <row r="23" spans="1:15">
      <c r="B23" s="147" t="s">
        <v>162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2707.83</v>
      </c>
      <c r="J23" s="9">
        <v>2896.31</v>
      </c>
      <c r="K23" s="9">
        <v>4172.47</v>
      </c>
      <c r="L23" s="9">
        <v>3574.77</v>
      </c>
      <c r="M23" s="9">
        <v>3337.85</v>
      </c>
      <c r="N23" s="9">
        <v>3531.23</v>
      </c>
      <c r="O23" s="9">
        <v>3859.72</v>
      </c>
    </row>
    <row r="24" spans="1:15">
      <c r="B24" s="147" t="s">
        <v>189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9268.84</v>
      </c>
      <c r="J24" s="9">
        <v>10722.84</v>
      </c>
      <c r="K24" s="9">
        <v>11655.2</v>
      </c>
      <c r="L24" s="9">
        <v>12083.03</v>
      </c>
      <c r="M24" s="9">
        <v>10932.48</v>
      </c>
      <c r="N24" s="9">
        <v>16022.6</v>
      </c>
      <c r="O24" s="9">
        <v>19440.8</v>
      </c>
    </row>
    <row r="25" spans="1:15">
      <c r="B25" s="147" t="s">
        <v>190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908.73</v>
      </c>
      <c r="J25" s="9">
        <v>1126.56</v>
      </c>
      <c r="K25" s="9">
        <v>1120.7</v>
      </c>
      <c r="L25" s="9">
        <v>1119.99</v>
      </c>
      <c r="M25" s="9">
        <v>1069</v>
      </c>
      <c r="N25" s="9">
        <v>1116.74</v>
      </c>
      <c r="O25" s="9">
        <v>1125.8499999999999</v>
      </c>
    </row>
    <row r="26" spans="1:15">
      <c r="B26" s="147" t="s">
        <v>163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3701.02</v>
      </c>
      <c r="J26" s="9">
        <v>3657.45</v>
      </c>
      <c r="K26" s="9">
        <v>3670.74</v>
      </c>
      <c r="L26" s="9">
        <v>3958.16</v>
      </c>
      <c r="M26" s="9">
        <v>3746.84</v>
      </c>
      <c r="N26" s="9">
        <v>3718.28</v>
      </c>
      <c r="O26" s="9">
        <v>3902.05</v>
      </c>
    </row>
    <row r="27" spans="1:15">
      <c r="B27" s="147" t="s">
        <v>164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123</v>
      </c>
      <c r="K27" s="9">
        <v>367.02</v>
      </c>
      <c r="L27" s="9">
        <v>1566.73</v>
      </c>
      <c r="M27" s="9">
        <v>514.19000000000005</v>
      </c>
      <c r="N27" s="9">
        <v>1549.6</v>
      </c>
      <c r="O27" s="9">
        <v>1550.17</v>
      </c>
    </row>
    <row r="28" spans="1:15">
      <c r="B28" s="147" t="s">
        <v>245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624.48</v>
      </c>
      <c r="J28" s="9">
        <v>618.79999999999995</v>
      </c>
      <c r="K28" s="9">
        <v>497.39</v>
      </c>
      <c r="L28" s="9">
        <v>0</v>
      </c>
      <c r="M28" s="9">
        <v>435.17</v>
      </c>
      <c r="N28" s="9">
        <v>0</v>
      </c>
      <c r="O28" s="9">
        <v>0</v>
      </c>
    </row>
    <row r="29" spans="1:15" s="27" customFormat="1">
      <c r="A29" s="131"/>
      <c r="B29" s="25" t="s">
        <v>48</v>
      </c>
      <c r="C29" s="7">
        <v>2191.3000000000002</v>
      </c>
      <c r="D29" s="7">
        <v>4068.07</v>
      </c>
      <c r="E29" s="7">
        <v>4886.6499999999996</v>
      </c>
      <c r="F29" s="7">
        <v>5550.32</v>
      </c>
      <c r="G29" s="7">
        <v>5241.04</v>
      </c>
      <c r="H29" s="7">
        <v>4134.12</v>
      </c>
      <c r="I29" s="7">
        <v>4886.22</v>
      </c>
      <c r="J29" s="7">
        <v>5158.55</v>
      </c>
      <c r="K29" s="7">
        <v>6759.43</v>
      </c>
      <c r="L29" s="7">
        <v>9393.02</v>
      </c>
      <c r="M29" s="7">
        <v>6549.31</v>
      </c>
      <c r="N29" s="7">
        <v>12133.2</v>
      </c>
      <c r="O29" s="7">
        <v>15724.34</v>
      </c>
    </row>
    <row r="30" spans="1:15">
      <c r="B30" s="147" t="s">
        <v>159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2809.51</v>
      </c>
      <c r="J30" s="9">
        <v>3214.65</v>
      </c>
      <c r="K30" s="9">
        <v>3609.43</v>
      </c>
      <c r="L30" s="9">
        <v>4115.1899999999996</v>
      </c>
      <c r="M30" s="9">
        <v>3437.2</v>
      </c>
      <c r="N30" s="9">
        <v>4434.2</v>
      </c>
      <c r="O30" s="9">
        <v>5148.2700000000004</v>
      </c>
    </row>
    <row r="31" spans="1:15">
      <c r="B31" s="147" t="s">
        <v>160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2076.71</v>
      </c>
      <c r="J31" s="9">
        <v>1943.9</v>
      </c>
      <c r="K31" s="9">
        <v>3150</v>
      </c>
      <c r="L31" s="9">
        <v>5277.83</v>
      </c>
      <c r="M31" s="9">
        <v>3112.11</v>
      </c>
      <c r="N31" s="9">
        <v>7699</v>
      </c>
      <c r="O31" s="9">
        <v>10576.07</v>
      </c>
    </row>
    <row r="32" spans="1:15" s="27" customFormat="1">
      <c r="A32" s="131"/>
      <c r="B32" s="25" t="s">
        <v>49</v>
      </c>
      <c r="C32" s="7">
        <v>1193.78</v>
      </c>
      <c r="D32" s="7">
        <v>1407.79</v>
      </c>
      <c r="E32" s="7">
        <v>1264.3499999999999</v>
      </c>
      <c r="F32" s="7">
        <v>1525.28</v>
      </c>
      <c r="G32" s="7">
        <v>1575.44</v>
      </c>
      <c r="H32" s="7">
        <v>1393.07</v>
      </c>
      <c r="I32" s="7">
        <v>1507.16</v>
      </c>
      <c r="J32" s="7">
        <v>1653.28</v>
      </c>
      <c r="K32" s="7">
        <v>1881.24</v>
      </c>
      <c r="L32" s="7">
        <v>2367.8000000000002</v>
      </c>
      <c r="M32" s="7">
        <v>1852.37</v>
      </c>
      <c r="N32" s="7">
        <v>2591.12</v>
      </c>
      <c r="O32" s="7">
        <v>3127.56</v>
      </c>
    </row>
    <row r="33" spans="1:15">
      <c r="B33" s="75" t="s">
        <v>162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765.6</v>
      </c>
      <c r="J33" s="9">
        <v>898.23</v>
      </c>
      <c r="K33" s="9">
        <v>1141</v>
      </c>
      <c r="L33" s="9">
        <v>1529.97</v>
      </c>
      <c r="M33" s="9">
        <v>1083.7</v>
      </c>
      <c r="N33" s="9">
        <v>1753.2</v>
      </c>
      <c r="O33" s="9">
        <v>2200.66</v>
      </c>
    </row>
    <row r="34" spans="1:15">
      <c r="B34" s="75" t="s">
        <v>166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203.47</v>
      </c>
      <c r="J34" s="9">
        <v>366.04</v>
      </c>
      <c r="K34" s="9">
        <v>640.71</v>
      </c>
      <c r="L34" s="9">
        <v>716.75</v>
      </c>
      <c r="M34" s="9">
        <v>481.74</v>
      </c>
      <c r="N34" s="9">
        <v>697.01</v>
      </c>
      <c r="O34" s="9">
        <v>710.63</v>
      </c>
    </row>
    <row r="35" spans="1:15">
      <c r="B35" s="75" t="s">
        <v>167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538.1</v>
      </c>
      <c r="J35" s="9">
        <v>389.01</v>
      </c>
      <c r="K35" s="9">
        <v>99.53</v>
      </c>
      <c r="L35" s="9">
        <v>121.07</v>
      </c>
      <c r="M35" s="9">
        <v>286.93</v>
      </c>
      <c r="N35" s="9">
        <v>140.91999999999999</v>
      </c>
      <c r="O35" s="9">
        <v>216.28</v>
      </c>
    </row>
    <row r="36" spans="1:15" s="27" customFormat="1">
      <c r="A36" s="131"/>
      <c r="B36" s="13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B37" s="130" t="s">
        <v>46</v>
      </c>
      <c r="C37" s="7">
        <v>132.76</v>
      </c>
      <c r="D37" s="7">
        <v>31.71</v>
      </c>
      <c r="E37" s="7">
        <v>30.02</v>
      </c>
      <c r="F37" s="7">
        <v>44.68</v>
      </c>
      <c r="G37" s="7">
        <v>29.67</v>
      </c>
      <c r="H37" s="7">
        <v>136.07</v>
      </c>
      <c r="I37" s="7">
        <v>42.96</v>
      </c>
      <c r="J37" s="7">
        <v>51.11</v>
      </c>
      <c r="K37" s="7">
        <v>63.49</v>
      </c>
      <c r="L37" s="7">
        <v>62.1</v>
      </c>
      <c r="M37" s="7">
        <v>219.66</v>
      </c>
      <c r="N37" s="7">
        <v>72.92</v>
      </c>
      <c r="O37" s="7">
        <v>96.68</v>
      </c>
    </row>
    <row r="38" spans="1:15">
      <c r="B38" s="146" t="s">
        <v>29</v>
      </c>
      <c r="C38" s="7">
        <v>127.13</v>
      </c>
      <c r="D38" s="7">
        <v>30.84</v>
      </c>
      <c r="E38" s="7">
        <v>32.659999999999997</v>
      </c>
      <c r="F38" s="7">
        <v>41.25</v>
      </c>
      <c r="G38" s="7">
        <v>41.72</v>
      </c>
      <c r="H38" s="7">
        <v>146.47</v>
      </c>
      <c r="I38" s="7">
        <v>36.75</v>
      </c>
      <c r="J38" s="7">
        <v>45.43</v>
      </c>
      <c r="K38" s="7">
        <v>56.81</v>
      </c>
      <c r="L38" s="7">
        <v>58.7</v>
      </c>
      <c r="M38" s="7">
        <v>197.69</v>
      </c>
      <c r="N38" s="7">
        <v>69.63</v>
      </c>
      <c r="O38" s="7">
        <v>87.71</v>
      </c>
    </row>
    <row r="39" spans="1:15">
      <c r="B39" s="8" t="s">
        <v>47</v>
      </c>
      <c r="C39" s="7">
        <v>102.87</v>
      </c>
      <c r="D39" s="7">
        <v>25.58</v>
      </c>
      <c r="E39" s="7">
        <v>27.16</v>
      </c>
      <c r="F39" s="7">
        <v>33.840000000000003</v>
      </c>
      <c r="G39" s="7">
        <v>33.14</v>
      </c>
      <c r="H39" s="7">
        <v>119.72</v>
      </c>
      <c r="I39" s="7">
        <v>29.06</v>
      </c>
      <c r="J39" s="7">
        <v>35.950000000000003</v>
      </c>
      <c r="K39" s="7">
        <v>43.78</v>
      </c>
      <c r="L39" s="7">
        <v>40.03</v>
      </c>
      <c r="M39" s="7">
        <v>148.82</v>
      </c>
      <c r="N39" s="7">
        <v>51.53</v>
      </c>
      <c r="O39" s="7">
        <v>65.23</v>
      </c>
    </row>
    <row r="40" spans="1:15" s="27" customFormat="1">
      <c r="A40" s="131"/>
      <c r="B40" s="137" t="s">
        <v>50</v>
      </c>
      <c r="C40" s="7">
        <v>73.540000000000006</v>
      </c>
      <c r="D40" s="7">
        <v>25.58</v>
      </c>
      <c r="E40" s="7">
        <v>27.16</v>
      </c>
      <c r="F40" s="7">
        <v>33.840000000000003</v>
      </c>
      <c r="G40" s="7">
        <v>33.14</v>
      </c>
      <c r="H40" s="7">
        <v>119.72</v>
      </c>
      <c r="I40" s="7">
        <v>29.06</v>
      </c>
      <c r="J40" s="7">
        <v>35.950000000000003</v>
      </c>
      <c r="K40" s="7">
        <v>43.78</v>
      </c>
      <c r="L40" s="7">
        <v>40.03</v>
      </c>
      <c r="M40" s="7">
        <v>148.82</v>
      </c>
      <c r="N40" s="7">
        <v>50.2</v>
      </c>
      <c r="O40" s="7">
        <v>65.23</v>
      </c>
    </row>
    <row r="41" spans="1:15">
      <c r="B41" s="148" t="s">
        <v>162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3.48</v>
      </c>
      <c r="J41" s="9">
        <v>5.19</v>
      </c>
      <c r="K41" s="9">
        <v>9.01</v>
      </c>
      <c r="L41" s="9">
        <v>9.61</v>
      </c>
      <c r="M41" s="9">
        <v>27.28</v>
      </c>
      <c r="N41" s="9">
        <v>8.15</v>
      </c>
      <c r="O41" s="9">
        <v>9.9499999999999993</v>
      </c>
    </row>
    <row r="42" spans="1:15">
      <c r="B42" s="148" t="s">
        <v>189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17.78</v>
      </c>
      <c r="J42" s="9">
        <v>22.66</v>
      </c>
      <c r="K42" s="9">
        <v>24.67</v>
      </c>
      <c r="L42" s="9">
        <v>22.57</v>
      </c>
      <c r="M42" s="9">
        <v>87.68</v>
      </c>
      <c r="N42" s="9">
        <v>33.32</v>
      </c>
      <c r="O42" s="9">
        <v>42.44</v>
      </c>
    </row>
    <row r="43" spans="1:15">
      <c r="B43" s="148" t="s">
        <v>190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2.48</v>
      </c>
      <c r="J43" s="9">
        <v>3.25</v>
      </c>
      <c r="K43" s="9">
        <v>3.16</v>
      </c>
      <c r="L43" s="9">
        <v>2.44</v>
      </c>
      <c r="M43" s="9">
        <v>11.33</v>
      </c>
      <c r="N43" s="9">
        <v>2.5</v>
      </c>
      <c r="O43" s="9">
        <v>2.7</v>
      </c>
    </row>
    <row r="44" spans="1:15">
      <c r="B44" s="148" t="s">
        <v>163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4.3899999999999997</v>
      </c>
      <c r="J44" s="9">
        <v>4.1900000000000004</v>
      </c>
      <c r="K44" s="9">
        <v>4.29</v>
      </c>
      <c r="L44" s="9">
        <v>2.98</v>
      </c>
      <c r="M44" s="9">
        <v>15.84</v>
      </c>
      <c r="N44" s="9">
        <v>3.98</v>
      </c>
      <c r="O44" s="9">
        <v>4.7699999999999996</v>
      </c>
    </row>
    <row r="45" spans="1:15">
      <c r="B45" s="148" t="s">
        <v>164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0.6</v>
      </c>
      <c r="K45" s="9">
        <v>1.84</v>
      </c>
      <c r="L45" s="9">
        <v>2.4300000000000002</v>
      </c>
      <c r="M45" s="9">
        <v>4.87</v>
      </c>
      <c r="N45" s="9">
        <v>2.2400000000000002</v>
      </c>
      <c r="O45" s="9">
        <v>5.38</v>
      </c>
    </row>
    <row r="46" spans="1:15">
      <c r="B46" s="148" t="s">
        <v>245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0.94</v>
      </c>
      <c r="J46" s="9">
        <v>0.06</v>
      </c>
      <c r="K46" s="9">
        <v>0.82</v>
      </c>
      <c r="L46" s="9">
        <v>0</v>
      </c>
      <c r="M46" s="9">
        <v>1.82</v>
      </c>
      <c r="N46" s="9">
        <v>0</v>
      </c>
      <c r="O46" s="9">
        <v>0</v>
      </c>
    </row>
    <row r="47" spans="1:15" s="27" customFormat="1">
      <c r="A47" s="131"/>
      <c r="B47" s="137" t="s">
        <v>51</v>
      </c>
      <c r="C47" s="7">
        <v>29.33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1.33</v>
      </c>
      <c r="O47" s="7">
        <v>0</v>
      </c>
    </row>
    <row r="48" spans="1:15">
      <c r="B48" s="8" t="s">
        <v>48</v>
      </c>
      <c r="C48" s="7">
        <v>16.190000000000001</v>
      </c>
      <c r="D48" s="7">
        <v>4.13</v>
      </c>
      <c r="E48" s="7">
        <v>4.4000000000000004</v>
      </c>
      <c r="F48" s="7">
        <v>6.26</v>
      </c>
      <c r="G48" s="7">
        <v>7.05</v>
      </c>
      <c r="H48" s="7">
        <v>21.85</v>
      </c>
      <c r="I48" s="7">
        <v>6.22</v>
      </c>
      <c r="J48" s="7">
        <v>7.65</v>
      </c>
      <c r="K48" s="7">
        <v>10.72</v>
      </c>
      <c r="L48" s="7">
        <v>14.75</v>
      </c>
      <c r="M48" s="7">
        <v>39.340000000000003</v>
      </c>
      <c r="N48" s="7">
        <v>15.27</v>
      </c>
      <c r="O48" s="7">
        <v>18.95</v>
      </c>
    </row>
    <row r="49" spans="1:17">
      <c r="B49" s="137" t="s">
        <v>50</v>
      </c>
      <c r="C49" s="7">
        <v>16.190000000000001</v>
      </c>
      <c r="D49" s="7">
        <v>4.13</v>
      </c>
      <c r="E49" s="7">
        <v>4.4000000000000004</v>
      </c>
      <c r="F49" s="7">
        <v>6.26</v>
      </c>
      <c r="G49" s="7">
        <v>7.05</v>
      </c>
      <c r="H49" s="7">
        <v>21.85</v>
      </c>
      <c r="I49" s="7">
        <v>6.22</v>
      </c>
      <c r="J49" s="7">
        <v>7.65</v>
      </c>
      <c r="K49" s="7">
        <v>10.72</v>
      </c>
      <c r="L49" s="7">
        <v>14.75</v>
      </c>
      <c r="M49" s="7">
        <v>39.340000000000003</v>
      </c>
      <c r="N49" s="7">
        <v>15.27</v>
      </c>
      <c r="O49" s="7">
        <v>18.95</v>
      </c>
    </row>
    <row r="50" spans="1:17">
      <c r="B50" s="148" t="s">
        <v>159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3.63</v>
      </c>
      <c r="J50" s="9">
        <v>5.25</v>
      </c>
      <c r="K50" s="9">
        <v>6.72</v>
      </c>
      <c r="L50" s="9">
        <v>9.8000000000000007</v>
      </c>
      <c r="M50" s="9">
        <v>25.4</v>
      </c>
      <c r="N50" s="9">
        <v>9.39</v>
      </c>
      <c r="O50" s="9">
        <v>12.3</v>
      </c>
    </row>
    <row r="51" spans="1:17">
      <c r="B51" s="148" t="s">
        <v>160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2.58</v>
      </c>
      <c r="J51" s="9">
        <v>2.4</v>
      </c>
      <c r="K51" s="9">
        <v>4</v>
      </c>
      <c r="L51" s="9">
        <v>4.95</v>
      </c>
      <c r="M51" s="9">
        <v>13.95</v>
      </c>
      <c r="N51" s="9">
        <v>5.87</v>
      </c>
      <c r="O51" s="9">
        <v>6.65</v>
      </c>
    </row>
    <row r="52" spans="1:17">
      <c r="B52" s="137" t="s">
        <v>51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1:17">
      <c r="B53" s="8" t="s">
        <v>49</v>
      </c>
      <c r="C53" s="7">
        <v>8.07</v>
      </c>
      <c r="D53" s="7">
        <v>1.1299999999999999</v>
      </c>
      <c r="E53" s="7">
        <v>1.1000000000000001</v>
      </c>
      <c r="F53" s="7">
        <v>1.1499999999999999</v>
      </c>
      <c r="G53" s="7">
        <v>1.53</v>
      </c>
      <c r="H53" s="7">
        <v>4.9000000000000004</v>
      </c>
      <c r="I53" s="7">
        <v>1.47</v>
      </c>
      <c r="J53" s="7">
        <v>1.83</v>
      </c>
      <c r="K53" s="7">
        <v>2.31</v>
      </c>
      <c r="L53" s="7">
        <v>3.92</v>
      </c>
      <c r="M53" s="7">
        <v>9.52</v>
      </c>
      <c r="N53" s="7">
        <v>2.84</v>
      </c>
      <c r="O53" s="7">
        <v>3.53</v>
      </c>
    </row>
    <row r="54" spans="1:17">
      <c r="B54" s="148" t="s">
        <v>162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1.0900000000000001</v>
      </c>
      <c r="J54" s="9">
        <v>1.3</v>
      </c>
      <c r="K54" s="9">
        <v>1.64</v>
      </c>
      <c r="L54" s="9">
        <v>3.24</v>
      </c>
      <c r="M54" s="9">
        <v>7.27</v>
      </c>
      <c r="N54" s="9">
        <v>2.52</v>
      </c>
      <c r="O54" s="9">
        <v>3.19</v>
      </c>
    </row>
    <row r="55" spans="1:17">
      <c r="B55" s="148" t="s">
        <v>166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0.25</v>
      </c>
      <c r="J55" s="9">
        <v>0.44</v>
      </c>
      <c r="K55" s="9">
        <v>0.65</v>
      </c>
      <c r="L55" s="9">
        <v>0.65</v>
      </c>
      <c r="M55" s="9">
        <v>1.99</v>
      </c>
      <c r="N55" s="9">
        <v>0.27</v>
      </c>
      <c r="O55" s="9">
        <v>0.28000000000000003</v>
      </c>
    </row>
    <row r="56" spans="1:17">
      <c r="B56" s="148" t="s">
        <v>167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0.13</v>
      </c>
      <c r="J56" s="9">
        <v>0.08</v>
      </c>
      <c r="K56" s="9">
        <v>0.02</v>
      </c>
      <c r="L56" s="9">
        <v>0.02</v>
      </c>
      <c r="M56" s="9">
        <v>0.26</v>
      </c>
      <c r="N56" s="9">
        <v>0.04</v>
      </c>
      <c r="O56" s="9">
        <v>0.06</v>
      </c>
    </row>
    <row r="57" spans="1:17">
      <c r="B57" s="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7">
      <c r="B58" s="23" t="s">
        <v>45</v>
      </c>
      <c r="C58" s="7">
        <v>5.63</v>
      </c>
      <c r="D58" s="7">
        <v>0.87</v>
      </c>
      <c r="E58" s="7">
        <v>-2.65</v>
      </c>
      <c r="F58" s="7">
        <v>3.43</v>
      </c>
      <c r="G58" s="7">
        <v>-12.05</v>
      </c>
      <c r="H58" s="7">
        <v>-10.4</v>
      </c>
      <c r="I58" s="7">
        <v>6.21</v>
      </c>
      <c r="J58" s="7">
        <v>5.68</v>
      </c>
      <c r="K58" s="7">
        <v>6.68</v>
      </c>
      <c r="L58" s="7">
        <v>3.4</v>
      </c>
      <c r="M58" s="7">
        <v>21.97</v>
      </c>
      <c r="N58" s="7">
        <v>3.29</v>
      </c>
      <c r="O58" s="7">
        <v>8.9700000000000006</v>
      </c>
    </row>
    <row r="59" spans="1:17">
      <c r="B59" s="23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 s="27" customFormat="1">
      <c r="A60" s="131"/>
      <c r="B60" s="130" t="s">
        <v>240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7" s="27" customFormat="1">
      <c r="A61" s="131"/>
      <c r="B61" s="2" t="s">
        <v>26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7" s="27" customFormat="1">
      <c r="A62" s="131"/>
      <c r="B62" s="25" t="s">
        <v>47</v>
      </c>
      <c r="C62" s="90">
        <v>7.4999999999999997E-3</v>
      </c>
      <c r="D62" s="90">
        <v>6.4000000000000003E-3</v>
      </c>
      <c r="E62" s="90">
        <v>6.4999999999999997E-3</v>
      </c>
      <c r="F62" s="90">
        <v>7.4999999999999997E-3</v>
      </c>
      <c r="G62" s="90">
        <v>7.4999999999999997E-3</v>
      </c>
      <c r="H62" s="90">
        <v>7.6E-3</v>
      </c>
      <c r="I62" s="90">
        <v>6.7999999999999996E-3</v>
      </c>
      <c r="J62" s="90">
        <v>7.4999999999999997E-3</v>
      </c>
      <c r="K62" s="90">
        <v>8.2000000000000007E-3</v>
      </c>
      <c r="L62" s="90">
        <v>7.1999999999999998E-3</v>
      </c>
      <c r="M62" s="90">
        <v>7.4000000000000003E-3</v>
      </c>
      <c r="N62" s="90">
        <v>7.7000000000000002E-3</v>
      </c>
      <c r="O62" s="90">
        <v>8.6999999999999994E-3</v>
      </c>
      <c r="P62" s="260"/>
      <c r="Q62" s="261"/>
    </row>
    <row r="63" spans="1:17">
      <c r="B63" s="148" t="s">
        <v>162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5.1000000000000004E-3</v>
      </c>
      <c r="J63" s="14">
        <v>7.1999999999999998E-3</v>
      </c>
      <c r="K63" s="14">
        <v>8.6E-3</v>
      </c>
      <c r="L63" s="14">
        <v>1.0800000000000001E-2</v>
      </c>
      <c r="M63" s="14">
        <v>8.2000000000000007E-3</v>
      </c>
      <c r="N63" s="14">
        <v>9.1999999999999998E-3</v>
      </c>
      <c r="O63" s="14">
        <v>1.03E-2</v>
      </c>
      <c r="P63" s="155"/>
      <c r="Q63" s="261"/>
    </row>
    <row r="64" spans="1:17">
      <c r="B64" s="148" t="s">
        <v>189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7.7000000000000002E-3</v>
      </c>
      <c r="J64" s="14">
        <v>8.5000000000000006E-3</v>
      </c>
      <c r="K64" s="14">
        <v>8.5000000000000006E-3</v>
      </c>
      <c r="L64" s="14">
        <v>7.4999999999999997E-3</v>
      </c>
      <c r="M64" s="14">
        <v>8.0000000000000002E-3</v>
      </c>
      <c r="N64" s="14">
        <v>8.3000000000000001E-3</v>
      </c>
      <c r="O64" s="14">
        <v>8.6999999999999994E-3</v>
      </c>
      <c r="P64" s="155"/>
      <c r="Q64" s="261"/>
    </row>
    <row r="65" spans="1:17">
      <c r="B65" s="148" t="s">
        <v>190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1.09E-2</v>
      </c>
      <c r="J65" s="14">
        <v>1.1599999999999999E-2</v>
      </c>
      <c r="K65" s="14">
        <v>1.1299999999999999E-2</v>
      </c>
      <c r="L65" s="14">
        <v>8.6999999999999994E-3</v>
      </c>
      <c r="M65" s="14">
        <v>1.06E-2</v>
      </c>
      <c r="N65" s="14">
        <v>8.8999999999999999E-3</v>
      </c>
      <c r="O65" s="14">
        <v>9.5999999999999992E-3</v>
      </c>
      <c r="P65" s="155"/>
      <c r="Q65" s="261"/>
    </row>
    <row r="66" spans="1:17">
      <c r="B66" s="148" t="s">
        <v>163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4.7000000000000002E-3</v>
      </c>
      <c r="J66" s="14">
        <v>4.5999999999999999E-3</v>
      </c>
      <c r="K66" s="14">
        <v>4.7000000000000002E-3</v>
      </c>
      <c r="L66" s="14">
        <v>3.0000000000000001E-3</v>
      </c>
      <c r="M66" s="14">
        <v>4.1999999999999997E-3</v>
      </c>
      <c r="N66" s="14">
        <v>4.3E-3</v>
      </c>
      <c r="O66" s="14">
        <v>4.8999999999999998E-3</v>
      </c>
      <c r="P66" s="155"/>
      <c r="Q66" s="261"/>
    </row>
    <row r="67" spans="1:17">
      <c r="B67" s="148" t="s">
        <v>164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1.95E-2</v>
      </c>
      <c r="K67" s="14">
        <v>0.02</v>
      </c>
      <c r="L67" s="14">
        <v>6.1999999999999998E-3</v>
      </c>
      <c r="M67" s="14">
        <v>9.4999999999999998E-3</v>
      </c>
      <c r="N67" s="14">
        <v>5.7999999999999996E-3</v>
      </c>
      <c r="O67" s="14">
        <v>1.3899999999999999E-2</v>
      </c>
      <c r="P67" s="155"/>
      <c r="Q67" s="261"/>
    </row>
    <row r="68" spans="1:17">
      <c r="B68" s="148" t="s">
        <v>245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6.0000000000000001E-3</v>
      </c>
      <c r="J68" s="14">
        <v>4.0000000000000002E-4</v>
      </c>
      <c r="K68" s="14">
        <v>6.6E-3</v>
      </c>
      <c r="L68" s="14">
        <v>0</v>
      </c>
      <c r="M68" s="14">
        <v>0</v>
      </c>
      <c r="N68" s="14">
        <v>0</v>
      </c>
      <c r="O68" s="14">
        <v>0</v>
      </c>
      <c r="P68" s="155"/>
      <c r="Q68" s="261"/>
    </row>
    <row r="69" spans="1:17" s="27" customFormat="1">
      <c r="A69" s="131"/>
      <c r="B69" s="25" t="s">
        <v>48</v>
      </c>
      <c r="C69" s="90">
        <v>7.4000000000000003E-3</v>
      </c>
      <c r="D69" s="90">
        <v>4.1000000000000003E-3</v>
      </c>
      <c r="E69" s="90">
        <v>3.5999999999999999E-3</v>
      </c>
      <c r="F69" s="90">
        <v>4.4999999999999997E-3</v>
      </c>
      <c r="G69" s="90">
        <v>5.4000000000000003E-3</v>
      </c>
      <c r="H69" s="90">
        <v>5.3E-3</v>
      </c>
      <c r="I69" s="90">
        <v>5.1000000000000004E-3</v>
      </c>
      <c r="J69" s="90">
        <v>5.8999999999999999E-3</v>
      </c>
      <c r="K69" s="90">
        <v>6.3E-3</v>
      </c>
      <c r="L69" s="90">
        <v>6.3E-3</v>
      </c>
      <c r="M69" s="90">
        <v>6.0000000000000001E-3</v>
      </c>
      <c r="N69" s="90">
        <v>5.0000000000000001E-3</v>
      </c>
      <c r="O69" s="90">
        <v>4.7999999999999996E-3</v>
      </c>
      <c r="P69" s="260"/>
      <c r="Q69" s="261"/>
    </row>
    <row r="70" spans="1:17">
      <c r="B70" s="148" t="s">
        <v>159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5.1999999999999998E-3</v>
      </c>
      <c r="J70" s="14">
        <v>6.4999999999999997E-3</v>
      </c>
      <c r="K70" s="14">
        <v>7.4000000000000003E-3</v>
      </c>
      <c r="L70" s="14">
        <v>9.4999999999999998E-3</v>
      </c>
      <c r="M70" s="14">
        <v>7.4000000000000003E-3</v>
      </c>
      <c r="N70" s="14">
        <v>8.5000000000000006E-3</v>
      </c>
      <c r="O70" s="14">
        <v>9.5999999999999992E-3</v>
      </c>
      <c r="P70" s="155"/>
      <c r="Q70" s="261"/>
    </row>
    <row r="71" spans="1:17">
      <c r="B71" s="148" t="s">
        <v>160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5.0000000000000001E-3</v>
      </c>
      <c r="J71" s="14">
        <v>4.8999999999999998E-3</v>
      </c>
      <c r="K71" s="14">
        <v>5.1000000000000004E-3</v>
      </c>
      <c r="L71" s="14">
        <v>3.8E-3</v>
      </c>
      <c r="M71" s="14">
        <v>4.4999999999999997E-3</v>
      </c>
      <c r="N71" s="14">
        <v>3.0999999999999999E-3</v>
      </c>
      <c r="O71" s="14">
        <v>2.5000000000000001E-3</v>
      </c>
      <c r="P71" s="155"/>
      <c r="Q71" s="261"/>
    </row>
    <row r="72" spans="1:17" s="27" customFormat="1">
      <c r="A72" s="131"/>
      <c r="B72" s="25" t="s">
        <v>49</v>
      </c>
      <c r="C72" s="90">
        <v>6.7999999999999996E-3</v>
      </c>
      <c r="D72" s="90">
        <v>3.2000000000000002E-3</v>
      </c>
      <c r="E72" s="90">
        <v>3.5000000000000001E-3</v>
      </c>
      <c r="F72" s="90">
        <v>3.0000000000000001E-3</v>
      </c>
      <c r="G72" s="90">
        <v>3.8999999999999998E-3</v>
      </c>
      <c r="H72" s="90">
        <v>3.5000000000000001E-3</v>
      </c>
      <c r="I72" s="90">
        <v>3.8999999999999998E-3</v>
      </c>
      <c r="J72" s="90">
        <v>4.4000000000000003E-3</v>
      </c>
      <c r="K72" s="90">
        <v>4.8999999999999998E-3</v>
      </c>
      <c r="L72" s="90">
        <v>6.6E-3</v>
      </c>
      <c r="M72" s="90">
        <v>5.1000000000000004E-3</v>
      </c>
      <c r="N72" s="90">
        <v>4.4000000000000003E-3</v>
      </c>
      <c r="O72" s="90">
        <v>4.4999999999999997E-3</v>
      </c>
      <c r="P72" s="260"/>
      <c r="Q72" s="261"/>
    </row>
    <row r="73" spans="1:17">
      <c r="B73" s="75" t="s">
        <v>162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5.7000000000000002E-3</v>
      </c>
      <c r="J73" s="14">
        <v>5.7999999999999996E-3</v>
      </c>
      <c r="K73" s="14">
        <v>5.7000000000000002E-3</v>
      </c>
      <c r="L73" s="14">
        <v>8.5000000000000006E-3</v>
      </c>
      <c r="M73" s="14">
        <v>6.7000000000000002E-3</v>
      </c>
      <c r="N73" s="14">
        <v>5.7999999999999996E-3</v>
      </c>
      <c r="O73" s="14">
        <v>5.7999999999999996E-3</v>
      </c>
      <c r="P73" s="155"/>
      <c r="Q73" s="261"/>
    </row>
    <row r="74" spans="1:17">
      <c r="B74" s="75" t="s">
        <v>166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5.0000000000000001E-3</v>
      </c>
      <c r="J74" s="14">
        <v>4.7999999999999996E-3</v>
      </c>
      <c r="K74" s="14">
        <v>4.0000000000000001E-3</v>
      </c>
      <c r="L74" s="14">
        <v>3.7000000000000002E-3</v>
      </c>
      <c r="M74" s="14">
        <v>4.1000000000000003E-3</v>
      </c>
      <c r="N74" s="14">
        <v>1.6000000000000001E-3</v>
      </c>
      <c r="O74" s="14">
        <v>1.6000000000000001E-3</v>
      </c>
      <c r="P74" s="155"/>
      <c r="Q74" s="261"/>
    </row>
    <row r="75" spans="1:17">
      <c r="B75" s="75" t="s">
        <v>167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1E-3</v>
      </c>
      <c r="J75" s="14">
        <v>8.9999999999999998E-4</v>
      </c>
      <c r="K75" s="14">
        <v>1E-3</v>
      </c>
      <c r="L75" s="14">
        <v>6.9999999999999999E-4</v>
      </c>
      <c r="M75" s="14">
        <v>8.9999999999999998E-4</v>
      </c>
      <c r="N75" s="14">
        <v>1.1000000000000001E-3</v>
      </c>
      <c r="O75" s="14">
        <v>1.1000000000000001E-3</v>
      </c>
      <c r="P75" s="155"/>
      <c r="Q75" s="261"/>
    </row>
    <row r="76" spans="1:17">
      <c r="H76" s="182"/>
      <c r="I76" s="182"/>
      <c r="J76" s="182"/>
      <c r="K76" s="182"/>
      <c r="L76" s="182"/>
      <c r="M76" s="182"/>
      <c r="N76" s="182"/>
      <c r="O76" s="182"/>
    </row>
    <row r="77" spans="1:17">
      <c r="B77" s="130" t="s">
        <v>224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336.88</v>
      </c>
      <c r="J77" s="7">
        <v>1177.07</v>
      </c>
      <c r="K77" s="7">
        <v>2694.9</v>
      </c>
      <c r="L77" s="7">
        <v>4748.3599999999997</v>
      </c>
      <c r="M77" s="7">
        <v>8957.2199999999993</v>
      </c>
      <c r="N77" s="7">
        <v>4613.07</v>
      </c>
      <c r="O77" s="7">
        <v>2008.98</v>
      </c>
    </row>
    <row r="78" spans="1:17">
      <c r="B78" s="76" t="s">
        <v>161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121.46</v>
      </c>
      <c r="J78" s="7">
        <v>1085.98</v>
      </c>
      <c r="K78" s="7">
        <v>1869.62</v>
      </c>
      <c r="L78" s="7">
        <v>600.16999999999996</v>
      </c>
      <c r="M78" s="7">
        <v>3677.23</v>
      </c>
      <c r="N78" s="7">
        <v>2508.15</v>
      </c>
      <c r="O78" s="7">
        <v>1221.22</v>
      </c>
    </row>
    <row r="79" spans="1:17">
      <c r="B79" s="75" t="s">
        <v>162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/>
      <c r="J79" s="7"/>
      <c r="K79" s="7"/>
      <c r="L79" s="7"/>
      <c r="M79" s="7"/>
      <c r="N79" s="7"/>
      <c r="O79" s="7"/>
    </row>
    <row r="80" spans="1:17">
      <c r="B80" s="75" t="s">
        <v>189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/>
      <c r="J80" s="7"/>
      <c r="K80" s="7"/>
      <c r="L80" s="7"/>
      <c r="M80" s="7"/>
      <c r="N80" s="7"/>
      <c r="O80" s="7"/>
    </row>
    <row r="81" spans="1:15">
      <c r="B81" s="75" t="s">
        <v>190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/>
      <c r="J81" s="7"/>
      <c r="K81" s="7"/>
      <c r="L81" s="7"/>
      <c r="M81" s="7"/>
      <c r="N81" s="7"/>
      <c r="O81" s="7"/>
    </row>
    <row r="82" spans="1:15">
      <c r="B82" s="75" t="s">
        <v>163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/>
      <c r="J82" s="7"/>
      <c r="K82" s="7"/>
      <c r="L82" s="7"/>
      <c r="M82" s="7"/>
      <c r="N82" s="7"/>
      <c r="O82" s="7"/>
    </row>
    <row r="83" spans="1:15">
      <c r="B83" s="75" t="s">
        <v>164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/>
      <c r="J83" s="7"/>
      <c r="K83" s="7"/>
      <c r="L83" s="7"/>
      <c r="M83" s="7"/>
      <c r="N83" s="7"/>
      <c r="O83" s="7"/>
    </row>
    <row r="84" spans="1:15">
      <c r="B84" s="75" t="s">
        <v>245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/>
      <c r="J84" s="7"/>
      <c r="K84" s="7"/>
      <c r="L84" s="7"/>
      <c r="M84" s="7"/>
      <c r="N84" s="7"/>
      <c r="O84" s="7"/>
    </row>
    <row r="85" spans="1:15">
      <c r="B85" s="74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/>
    </row>
    <row r="86" spans="1:15">
      <c r="B86" s="76" t="s">
        <v>158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39.89</v>
      </c>
      <c r="J86" s="7">
        <v>200.9</v>
      </c>
      <c r="K86" s="7">
        <v>481.14</v>
      </c>
      <c r="L86" s="7">
        <v>3975.56</v>
      </c>
      <c r="M86" s="7">
        <v>4697.49</v>
      </c>
      <c r="N86" s="7">
        <v>2004.65</v>
      </c>
      <c r="O86" s="7">
        <v>415.29</v>
      </c>
    </row>
    <row r="87" spans="1:15">
      <c r="B87" s="75" t="s">
        <v>159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/>
      <c r="J87" s="7"/>
      <c r="K87" s="7"/>
      <c r="L87" s="7"/>
      <c r="M87" s="7"/>
      <c r="N87" s="7"/>
      <c r="O87" s="7"/>
    </row>
    <row r="88" spans="1:15">
      <c r="B88" s="75" t="s">
        <v>160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/>
      <c r="J88" s="7"/>
      <c r="K88" s="7"/>
      <c r="L88" s="7"/>
      <c r="M88" s="7"/>
      <c r="N88" s="7"/>
      <c r="O88" s="7"/>
    </row>
    <row r="89" spans="1:15">
      <c r="B89" s="74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</row>
    <row r="90" spans="1:15">
      <c r="B90" s="76" t="s">
        <v>165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175.53</v>
      </c>
      <c r="J90" s="7">
        <v>-109.81</v>
      </c>
      <c r="K90" s="7">
        <v>344.14</v>
      </c>
      <c r="L90" s="7">
        <v>172.63</v>
      </c>
      <c r="M90" s="7">
        <v>582.5</v>
      </c>
      <c r="N90" s="7">
        <v>100.27</v>
      </c>
      <c r="O90" s="7">
        <v>372.47</v>
      </c>
    </row>
    <row r="91" spans="1:15">
      <c r="B91" s="75" t="s">
        <v>162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/>
      <c r="J91" s="7"/>
      <c r="K91" s="7"/>
      <c r="L91" s="7"/>
      <c r="M91" s="7"/>
      <c r="N91" s="7"/>
      <c r="O91" s="7"/>
    </row>
    <row r="92" spans="1:15">
      <c r="B92" s="75" t="s">
        <v>166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/>
      <c r="J92" s="7"/>
      <c r="K92" s="7"/>
      <c r="L92" s="7"/>
      <c r="M92" s="7"/>
      <c r="N92" s="7"/>
      <c r="O92" s="7"/>
    </row>
    <row r="93" spans="1:15">
      <c r="B93" s="75" t="s">
        <v>167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/>
      <c r="J93" s="7"/>
      <c r="K93" s="7"/>
      <c r="L93" s="7"/>
      <c r="M93" s="7"/>
      <c r="N93" s="7"/>
      <c r="O93" s="7"/>
    </row>
    <row r="94" spans="1:15">
      <c r="H94" s="182"/>
      <c r="I94" s="182"/>
      <c r="J94" s="182"/>
      <c r="K94" s="182"/>
      <c r="L94" s="182"/>
      <c r="M94" s="182"/>
      <c r="N94" s="182"/>
      <c r="O94" s="182"/>
    </row>
    <row r="95" spans="1:15" s="28" customFormat="1">
      <c r="A95" s="26"/>
      <c r="B95" s="2" t="s">
        <v>12</v>
      </c>
      <c r="C95" s="90">
        <v>7.4000000000000003E-3</v>
      </c>
      <c r="D95" s="90">
        <v>5.7000000000000002E-3</v>
      </c>
      <c r="E95" s="90">
        <v>5.7000000000000002E-3</v>
      </c>
      <c r="F95" s="90">
        <v>6.6E-3</v>
      </c>
      <c r="G95" s="90">
        <v>6.7999999999999996E-3</v>
      </c>
      <c r="H95" s="90">
        <v>6.8999999999999999E-3</v>
      </c>
      <c r="I95" s="90">
        <v>6.1999999999999998E-3</v>
      </c>
      <c r="J95" s="90">
        <v>7.0000000000000001E-3</v>
      </c>
      <c r="K95" s="90">
        <v>7.4999999999999997E-3</v>
      </c>
      <c r="L95" s="90">
        <v>6.8999999999999999E-3</v>
      </c>
      <c r="M95" s="90">
        <v>7.0000000000000001E-3</v>
      </c>
      <c r="N95" s="90">
        <v>6.7999999999999996E-3</v>
      </c>
      <c r="O95" s="90">
        <v>7.1999999999999998E-3</v>
      </c>
    </row>
    <row r="96" spans="1:15" s="28" customFormat="1">
      <c r="A96" s="26"/>
      <c r="B96" s="2" t="s">
        <v>14</v>
      </c>
      <c r="C96" s="90">
        <v>8.6999999999999994E-3</v>
      </c>
      <c r="D96" s="90">
        <v>7.0000000000000001E-3</v>
      </c>
      <c r="E96" s="90">
        <v>6.8999999999999999E-3</v>
      </c>
      <c r="F96" s="90">
        <v>8.6999999999999994E-3</v>
      </c>
      <c r="G96" s="90">
        <v>2.9999999999999997E-4</v>
      </c>
      <c r="H96" s="90">
        <v>6.3E-3</v>
      </c>
      <c r="I96" s="90">
        <v>9.2999999999999992E-3</v>
      </c>
      <c r="J96" s="90">
        <v>8.2000000000000007E-3</v>
      </c>
      <c r="K96" s="90">
        <v>8.3999999999999995E-3</v>
      </c>
      <c r="L96" s="90">
        <v>7.3000000000000001E-3</v>
      </c>
      <c r="M96" s="90">
        <v>7.7000000000000002E-3</v>
      </c>
      <c r="N96" s="90">
        <v>7.1999999999999998E-3</v>
      </c>
      <c r="O96" s="90">
        <v>7.9000000000000008E-3</v>
      </c>
    </row>
    <row r="97" spans="1:15" s="27" customFormat="1">
      <c r="A97" s="131"/>
      <c r="B97" s="130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>
      <c r="B98" s="130" t="s">
        <v>15</v>
      </c>
      <c r="C98" s="7">
        <v>102.5</v>
      </c>
      <c r="D98" s="7">
        <v>26.35</v>
      </c>
      <c r="E98" s="7">
        <v>27.42</v>
      </c>
      <c r="F98" s="7">
        <v>29.52</v>
      </c>
      <c r="G98" s="7">
        <v>38.15</v>
      </c>
      <c r="H98" s="7">
        <v>121.49</v>
      </c>
      <c r="I98" s="7">
        <v>26.16</v>
      </c>
      <c r="J98" s="7">
        <v>28.8</v>
      </c>
      <c r="K98" s="7">
        <v>29.98</v>
      </c>
      <c r="L98" s="7">
        <v>35.659999999999997</v>
      </c>
      <c r="M98" s="7">
        <v>120.59</v>
      </c>
      <c r="N98" s="7">
        <v>36.43</v>
      </c>
      <c r="O98" s="7">
        <v>41.53</v>
      </c>
    </row>
    <row r="99" spans="1:15"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B100" s="130" t="s">
        <v>20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/>
    </row>
    <row r="101" spans="1:15">
      <c r="B101" s="8" t="s">
        <v>217</v>
      </c>
      <c r="C101" s="9">
        <v>24.63</v>
      </c>
      <c r="D101" s="9">
        <v>4.49</v>
      </c>
      <c r="E101" s="9">
        <v>5.24</v>
      </c>
      <c r="F101" s="9">
        <v>11.73</v>
      </c>
      <c r="G101" s="9">
        <v>3.57</v>
      </c>
      <c r="H101" s="9">
        <v>24.98</v>
      </c>
      <c r="I101" s="9">
        <v>10.59</v>
      </c>
      <c r="J101" s="9">
        <v>16.63</v>
      </c>
      <c r="K101" s="9">
        <v>26.83</v>
      </c>
      <c r="L101" s="9">
        <v>23.04</v>
      </c>
      <c r="M101" s="9">
        <v>77.099999999999994</v>
      </c>
      <c r="N101" s="9">
        <v>33.200000000000003</v>
      </c>
      <c r="O101" s="9">
        <v>46.18</v>
      </c>
    </row>
    <row r="102" spans="1:15">
      <c r="B102" s="8" t="s">
        <v>21</v>
      </c>
      <c r="C102" s="9">
        <v>45.36</v>
      </c>
      <c r="D102" s="9">
        <v>11.61</v>
      </c>
      <c r="E102" s="9">
        <v>12.18</v>
      </c>
      <c r="F102" s="9">
        <v>25.23</v>
      </c>
      <c r="G102" s="9">
        <v>-36.229999999999997</v>
      </c>
      <c r="H102" s="9">
        <v>12.74</v>
      </c>
      <c r="I102" s="9">
        <v>28.75</v>
      </c>
      <c r="J102" s="9">
        <v>24.3</v>
      </c>
      <c r="K102" s="9">
        <v>33.51</v>
      </c>
      <c r="L102" s="9">
        <v>26.44</v>
      </c>
      <c r="M102" s="9">
        <v>99.07</v>
      </c>
      <c r="N102" s="9">
        <v>36.49</v>
      </c>
      <c r="O102" s="9">
        <v>55.15</v>
      </c>
    </row>
    <row r="103" spans="1:15">
      <c r="A103" s="132"/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</row>
    <row r="104" spans="1:15">
      <c r="A104" s="132"/>
      <c r="B104" s="111" t="s">
        <v>244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/>
    </row>
    <row r="105" spans="1:15">
      <c r="A105" s="132"/>
      <c r="B105" s="112" t="s">
        <v>242</v>
      </c>
      <c r="C105" s="9">
        <v>127.13</v>
      </c>
      <c r="D105" s="9">
        <v>30.84</v>
      </c>
      <c r="E105" s="9">
        <v>32.659999999999997</v>
      </c>
      <c r="F105" s="9">
        <v>41.25</v>
      </c>
      <c r="G105" s="9">
        <v>41.72</v>
      </c>
      <c r="H105" s="9">
        <v>146.47</v>
      </c>
      <c r="I105" s="9">
        <v>36.75</v>
      </c>
      <c r="J105" s="9">
        <v>45.43</v>
      </c>
      <c r="K105" s="9">
        <v>56.81</v>
      </c>
      <c r="L105" s="9">
        <v>58.7</v>
      </c>
      <c r="M105" s="9">
        <v>197.69</v>
      </c>
      <c r="N105" s="9">
        <v>69.63</v>
      </c>
      <c r="O105" s="9">
        <v>87.71</v>
      </c>
    </row>
    <row r="106" spans="1:15">
      <c r="A106" s="132"/>
      <c r="B106" s="112" t="s">
        <v>45</v>
      </c>
      <c r="C106" s="9">
        <v>5.63</v>
      </c>
      <c r="D106" s="9">
        <v>0.87</v>
      </c>
      <c r="E106" s="9">
        <v>-2.65</v>
      </c>
      <c r="F106" s="9">
        <v>3.43</v>
      </c>
      <c r="G106" s="9">
        <v>-12.05</v>
      </c>
      <c r="H106" s="9">
        <v>-10.4</v>
      </c>
      <c r="I106" s="9">
        <v>6.21</v>
      </c>
      <c r="J106" s="9">
        <v>5.68</v>
      </c>
      <c r="K106" s="9">
        <v>6.68</v>
      </c>
      <c r="L106" s="9">
        <v>3.4</v>
      </c>
      <c r="M106" s="9">
        <v>21.97</v>
      </c>
      <c r="N106" s="9">
        <v>3.29</v>
      </c>
      <c r="O106" s="9">
        <v>8.9700000000000006</v>
      </c>
    </row>
    <row r="107" spans="1:15">
      <c r="A107" s="132"/>
      <c r="B107" s="112" t="s">
        <v>231</v>
      </c>
      <c r="C107" s="9">
        <v>102.5</v>
      </c>
      <c r="D107" s="9">
        <v>26.35</v>
      </c>
      <c r="E107" s="9">
        <v>27.42</v>
      </c>
      <c r="F107" s="9">
        <v>29.52</v>
      </c>
      <c r="G107" s="9">
        <v>38.15</v>
      </c>
      <c r="H107" s="9">
        <v>121.49</v>
      </c>
      <c r="I107" s="9">
        <v>26.16</v>
      </c>
      <c r="J107" s="9">
        <v>28.8</v>
      </c>
      <c r="K107" s="9">
        <v>29.98</v>
      </c>
      <c r="L107" s="9">
        <v>35.659999999999997</v>
      </c>
      <c r="M107" s="9">
        <v>120.59</v>
      </c>
      <c r="N107" s="9">
        <v>36.43</v>
      </c>
      <c r="O107" s="9">
        <v>41.53</v>
      </c>
    </row>
    <row r="108" spans="1:15">
      <c r="A108" s="132"/>
      <c r="B108" s="113" t="s">
        <v>21</v>
      </c>
      <c r="C108" s="9">
        <v>30.26</v>
      </c>
      <c r="D108" s="9">
        <v>5.36</v>
      </c>
      <c r="E108" s="9">
        <v>2.59</v>
      </c>
      <c r="F108" s="9">
        <v>15.16</v>
      </c>
      <c r="G108" s="9">
        <v>-8.48</v>
      </c>
      <c r="H108" s="9">
        <v>14.58</v>
      </c>
      <c r="I108" s="9">
        <v>16.8</v>
      </c>
      <c r="J108" s="9">
        <v>22.31</v>
      </c>
      <c r="K108" s="9">
        <v>33.51</v>
      </c>
      <c r="L108" s="9">
        <v>26.44</v>
      </c>
      <c r="M108" s="9">
        <v>99.07</v>
      </c>
      <c r="N108" s="9">
        <v>36.49</v>
      </c>
      <c r="O108" s="9">
        <v>55.15</v>
      </c>
    </row>
    <row r="109" spans="1:15">
      <c r="H109" s="182"/>
      <c r="I109" s="182"/>
      <c r="J109" s="182"/>
      <c r="K109" s="182"/>
      <c r="L109" s="182"/>
      <c r="M109" s="182"/>
      <c r="N109" s="182"/>
      <c r="O109" s="182"/>
    </row>
    <row r="110" spans="1:15">
      <c r="H110" s="182"/>
      <c r="I110" s="182"/>
      <c r="J110" s="182"/>
      <c r="K110" s="182"/>
      <c r="L110" s="182"/>
      <c r="M110" s="182"/>
      <c r="N110" s="182"/>
      <c r="O110" s="182"/>
    </row>
  </sheetData>
  <sheetProtection algorithmName="SHA-512" hashValue="vg+bVAMhklpudeOD+0+493aCvOk17GHcjrNBplyjVjjoZPdUimEuS5F0mhqH74MDwQCh9DQ5N+QclATk/jv+QQ==" saltValue="AHHJk9sT+qOmKvBbX5M//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B1:M60"/>
  <sheetViews>
    <sheetView zoomScaleNormal="100" workbookViewId="0"/>
  </sheetViews>
  <sheetFormatPr defaultRowHeight="15"/>
  <cols>
    <col min="1" max="1" width="2.42578125" style="218" customWidth="1"/>
    <col min="2" max="2" width="4.5703125" style="218" bestFit="1" customWidth="1"/>
    <col min="3" max="3" width="44" style="218" bestFit="1" customWidth="1"/>
    <col min="4" max="5" width="13.5703125" style="218" bestFit="1" customWidth="1"/>
    <col min="6" max="6" width="9.7109375" style="218" customWidth="1"/>
    <col min="7" max="7" width="13.140625" style="218" bestFit="1" customWidth="1"/>
    <col min="8" max="8" width="14" style="218" bestFit="1" customWidth="1"/>
    <col min="9" max="9" width="14.42578125" style="218" bestFit="1" customWidth="1"/>
    <col min="10" max="10" width="14" style="218" bestFit="1" customWidth="1"/>
    <col min="11" max="12" width="13.5703125" style="218" bestFit="1" customWidth="1"/>
    <col min="13" max="13" width="14" style="218" bestFit="1" customWidth="1"/>
    <col min="14" max="16384" width="9.140625" style="218"/>
  </cols>
  <sheetData>
    <row r="1" spans="2:13">
      <c r="C1" s="279"/>
    </row>
    <row r="2" spans="2:13" ht="15" customHeight="1">
      <c r="B2" s="287" t="s">
        <v>53</v>
      </c>
      <c r="C2" s="288"/>
      <c r="D2" s="219">
        <v>44469</v>
      </c>
      <c r="E2" s="219">
        <v>44377</v>
      </c>
      <c r="F2" s="220" t="s">
        <v>169</v>
      </c>
      <c r="G2" s="219">
        <v>44286</v>
      </c>
      <c r="H2" s="219">
        <v>44196</v>
      </c>
      <c r="I2" s="219">
        <v>44104</v>
      </c>
      <c r="J2" s="219">
        <v>44012</v>
      </c>
      <c r="K2" s="219">
        <v>43921</v>
      </c>
      <c r="L2" s="219">
        <v>43830</v>
      </c>
      <c r="M2" s="219">
        <v>43738</v>
      </c>
    </row>
    <row r="3" spans="2:13" ht="14.25" customHeight="1">
      <c r="B3" s="221">
        <v>1</v>
      </c>
      <c r="C3" s="222" t="s">
        <v>55</v>
      </c>
      <c r="D3" s="223"/>
      <c r="E3" s="223"/>
      <c r="F3" s="223"/>
      <c r="G3" s="223"/>
      <c r="H3" s="223"/>
      <c r="I3" s="223"/>
      <c r="J3" s="223"/>
      <c r="K3" s="223"/>
      <c r="L3" s="224"/>
      <c r="M3" s="224"/>
    </row>
    <row r="4" spans="2:13" ht="15" customHeight="1">
      <c r="B4" s="225" t="s">
        <v>57</v>
      </c>
      <c r="C4" s="226" t="s">
        <v>58</v>
      </c>
      <c r="D4" s="227">
        <v>370.1</v>
      </c>
      <c r="E4" s="227">
        <v>960.2</v>
      </c>
      <c r="F4" s="227">
        <f>G4</f>
        <v>386.7</v>
      </c>
      <c r="G4" s="227">
        <v>386.7</v>
      </c>
      <c r="H4" s="227">
        <v>258.60000000000002</v>
      </c>
      <c r="I4" s="227">
        <v>478.2</v>
      </c>
      <c r="J4" s="227">
        <v>867.5</v>
      </c>
      <c r="K4" s="227">
        <v>681.21900000000005</v>
      </c>
      <c r="L4" s="225">
        <v>242</v>
      </c>
      <c r="M4" s="225">
        <v>696</v>
      </c>
    </row>
    <row r="5" spans="2:13" ht="15" customHeight="1">
      <c r="B5" s="225" t="s">
        <v>61</v>
      </c>
      <c r="C5" s="226" t="s">
        <v>62</v>
      </c>
      <c r="D5" s="227">
        <v>343.1</v>
      </c>
      <c r="E5" s="227">
        <v>325</v>
      </c>
      <c r="F5" s="227">
        <f t="shared" ref="F5:F12" si="0">G5</f>
        <v>401.4</v>
      </c>
      <c r="G5" s="227">
        <v>401.4</v>
      </c>
      <c r="H5" s="227">
        <v>383.3</v>
      </c>
      <c r="I5" s="227">
        <v>406.1</v>
      </c>
      <c r="J5" s="227">
        <v>195.4</v>
      </c>
      <c r="K5" s="227">
        <v>497.4860000000001</v>
      </c>
      <c r="L5" s="225">
        <v>96</v>
      </c>
      <c r="M5" s="225">
        <v>111</v>
      </c>
    </row>
    <row r="6" spans="2:13" ht="15" customHeight="1">
      <c r="B6" s="225" t="s">
        <v>65</v>
      </c>
      <c r="C6" s="226" t="s">
        <v>66</v>
      </c>
      <c r="D6" s="227">
        <v>146.5</v>
      </c>
      <c r="E6" s="227">
        <v>105.9</v>
      </c>
      <c r="F6" s="227">
        <f t="shared" si="0"/>
        <v>166.5</v>
      </c>
      <c r="G6" s="227">
        <v>166.5</v>
      </c>
      <c r="H6" s="227">
        <v>137.5</v>
      </c>
      <c r="I6" s="227">
        <v>70</v>
      </c>
      <c r="J6" s="227">
        <v>74</v>
      </c>
      <c r="K6" s="227">
        <v>131.58600000000001</v>
      </c>
      <c r="L6" s="225">
        <v>115</v>
      </c>
      <c r="M6" s="225">
        <v>100</v>
      </c>
    </row>
    <row r="7" spans="2:13" ht="15" customHeight="1">
      <c r="B7" s="225" t="s">
        <v>69</v>
      </c>
      <c r="C7" s="226" t="s">
        <v>70</v>
      </c>
      <c r="D7" s="228"/>
      <c r="E7" s="228"/>
      <c r="F7" s="228"/>
      <c r="G7" s="228"/>
      <c r="H7" s="228"/>
      <c r="I7" s="228"/>
      <c r="J7" s="228"/>
      <c r="K7" s="228"/>
      <c r="L7" s="229"/>
      <c r="M7" s="229"/>
    </row>
    <row r="8" spans="2:13" ht="15" customHeight="1">
      <c r="B8" s="225"/>
      <c r="C8" s="226" t="s">
        <v>73</v>
      </c>
      <c r="D8" s="227">
        <v>248.7</v>
      </c>
      <c r="E8" s="227">
        <v>279.8</v>
      </c>
      <c r="F8" s="227">
        <f t="shared" si="0"/>
        <v>226.1</v>
      </c>
      <c r="G8" s="227">
        <v>226.1</v>
      </c>
      <c r="H8" s="227">
        <v>205.2</v>
      </c>
      <c r="I8" s="227">
        <v>216.3</v>
      </c>
      <c r="J8" s="227">
        <v>222.8</v>
      </c>
      <c r="K8" s="227">
        <v>242.54900000000001</v>
      </c>
      <c r="L8" s="225">
        <v>265</v>
      </c>
      <c r="M8" s="225">
        <v>386</v>
      </c>
    </row>
    <row r="9" spans="2:13" ht="15" customHeight="1">
      <c r="B9" s="225"/>
      <c r="C9" s="226" t="s">
        <v>74</v>
      </c>
      <c r="D9" s="227">
        <v>118.2</v>
      </c>
      <c r="E9" s="227">
        <v>104.7</v>
      </c>
      <c r="F9" s="227">
        <f t="shared" si="0"/>
        <v>115.7</v>
      </c>
      <c r="G9" s="227">
        <v>115.7</v>
      </c>
      <c r="H9" s="227">
        <v>173.9</v>
      </c>
      <c r="I9" s="227">
        <v>84.8</v>
      </c>
      <c r="J9" s="227">
        <v>137.6</v>
      </c>
      <c r="K9" s="227">
        <v>118</v>
      </c>
      <c r="L9" s="225">
        <v>65</v>
      </c>
      <c r="M9" s="225">
        <v>270</v>
      </c>
    </row>
    <row r="10" spans="2:13" ht="15" customHeight="1">
      <c r="B10" s="225" t="s">
        <v>75</v>
      </c>
      <c r="C10" s="226" t="s">
        <v>76</v>
      </c>
      <c r="D10" s="227">
        <v>3175.7</v>
      </c>
      <c r="E10" s="227">
        <v>3347.9</v>
      </c>
      <c r="F10" s="227">
        <f t="shared" si="0"/>
        <v>3720.6</v>
      </c>
      <c r="G10" s="227">
        <v>3720.6</v>
      </c>
      <c r="H10" s="227">
        <v>3078.6</v>
      </c>
      <c r="I10" s="227">
        <v>2902.7</v>
      </c>
      <c r="J10" s="227">
        <v>2918.6</v>
      </c>
      <c r="K10" s="227">
        <v>3631.8930000000009</v>
      </c>
      <c r="L10" s="230">
        <v>4114</v>
      </c>
      <c r="M10" s="230">
        <v>3937</v>
      </c>
    </row>
    <row r="11" spans="2:13" ht="15" customHeight="1">
      <c r="B11" s="225" t="s">
        <v>79</v>
      </c>
      <c r="C11" s="226" t="s">
        <v>80</v>
      </c>
      <c r="D11" s="227">
        <v>2707.4</v>
      </c>
      <c r="E11" s="227">
        <v>2186.6999999999998</v>
      </c>
      <c r="F11" s="227">
        <f t="shared" si="0"/>
        <v>2512.9</v>
      </c>
      <c r="G11" s="227">
        <v>2512.9</v>
      </c>
      <c r="H11" s="227">
        <v>3162.1</v>
      </c>
      <c r="I11" s="227">
        <v>5894.6</v>
      </c>
      <c r="J11" s="227">
        <v>6435.4</v>
      </c>
      <c r="K11" s="227">
        <v>6512.4390000000003</v>
      </c>
      <c r="L11" s="230">
        <v>5849</v>
      </c>
      <c r="M11" s="230">
        <v>5161</v>
      </c>
    </row>
    <row r="12" spans="2:13" ht="15" customHeight="1">
      <c r="B12" s="225" t="s">
        <v>83</v>
      </c>
      <c r="C12" s="226" t="s">
        <v>84</v>
      </c>
      <c r="D12" s="227">
        <v>197.2</v>
      </c>
      <c r="E12" s="227">
        <v>350.2</v>
      </c>
      <c r="F12" s="227">
        <f t="shared" si="0"/>
        <v>153</v>
      </c>
      <c r="G12" s="227">
        <v>153</v>
      </c>
      <c r="H12" s="227">
        <v>316.3</v>
      </c>
      <c r="I12" s="227">
        <v>271.8</v>
      </c>
      <c r="J12" s="227">
        <v>256</v>
      </c>
      <c r="K12" s="227">
        <v>437.9</v>
      </c>
      <c r="L12" s="225">
        <v>70</v>
      </c>
      <c r="M12" s="225">
        <v>89</v>
      </c>
    </row>
    <row r="13" spans="2:13" ht="15" customHeight="1">
      <c r="B13" s="225"/>
      <c r="C13" s="226"/>
      <c r="D13" s="227"/>
      <c r="E13" s="227"/>
      <c r="F13" s="227"/>
      <c r="G13" s="227"/>
      <c r="H13" s="227"/>
      <c r="I13" s="227"/>
      <c r="J13" s="227"/>
      <c r="K13" s="227"/>
      <c r="L13" s="225"/>
      <c r="M13" s="225"/>
    </row>
    <row r="14" spans="2:13" ht="15" customHeight="1">
      <c r="B14" s="221">
        <v>2</v>
      </c>
      <c r="C14" s="222" t="s">
        <v>86</v>
      </c>
      <c r="D14" s="231"/>
      <c r="E14" s="231"/>
      <c r="F14" s="231"/>
      <c r="G14" s="231"/>
      <c r="H14" s="231"/>
      <c r="I14" s="231"/>
      <c r="J14" s="231"/>
      <c r="K14" s="231"/>
      <c r="L14" s="232"/>
      <c r="M14" s="232"/>
    </row>
    <row r="15" spans="2:13" ht="15" customHeight="1">
      <c r="B15" s="225" t="s">
        <v>57</v>
      </c>
      <c r="C15" s="226" t="s">
        <v>88</v>
      </c>
      <c r="D15" s="227">
        <v>0</v>
      </c>
      <c r="E15" s="227">
        <v>0</v>
      </c>
      <c r="F15" s="227">
        <f t="shared" ref="F15:F25" si="1">G15</f>
        <v>0</v>
      </c>
      <c r="G15" s="227">
        <v>0</v>
      </c>
      <c r="H15" s="227">
        <v>0</v>
      </c>
      <c r="I15" s="227">
        <v>41</v>
      </c>
      <c r="J15" s="227">
        <v>7.3</v>
      </c>
      <c r="K15" s="227">
        <v>0</v>
      </c>
      <c r="L15" s="225">
        <v>0</v>
      </c>
      <c r="M15" s="225">
        <v>9</v>
      </c>
    </row>
    <row r="16" spans="2:13" ht="15" customHeight="1">
      <c r="B16" s="225" t="s">
        <v>61</v>
      </c>
      <c r="C16" s="226" t="s">
        <v>90</v>
      </c>
      <c r="D16" s="227">
        <v>81</v>
      </c>
      <c r="E16" s="227">
        <v>84.8</v>
      </c>
      <c r="F16" s="227">
        <f t="shared" si="1"/>
        <v>74.7</v>
      </c>
      <c r="G16" s="227">
        <v>74.7</v>
      </c>
      <c r="H16" s="227">
        <v>94.3</v>
      </c>
      <c r="I16" s="227">
        <v>97.1</v>
      </c>
      <c r="J16" s="227">
        <v>81.2</v>
      </c>
      <c r="K16" s="227">
        <v>73.043999999999997</v>
      </c>
      <c r="L16" s="225">
        <v>53</v>
      </c>
      <c r="M16" s="225">
        <v>50</v>
      </c>
    </row>
    <row r="17" spans="2:13" ht="15" customHeight="1">
      <c r="B17" s="225" t="s">
        <v>65</v>
      </c>
      <c r="C17" s="226" t="s">
        <v>92</v>
      </c>
      <c r="D17" s="227">
        <v>1.3</v>
      </c>
      <c r="E17" s="227">
        <v>5.2</v>
      </c>
      <c r="F17" s="227">
        <f t="shared" si="1"/>
        <v>1.1000000000000001</v>
      </c>
      <c r="G17" s="227">
        <v>1.1000000000000001</v>
      </c>
      <c r="H17" s="227">
        <v>1.6</v>
      </c>
      <c r="I17" s="227">
        <v>3.4</v>
      </c>
      <c r="J17" s="227">
        <v>2.7</v>
      </c>
      <c r="K17" s="227">
        <v>5.2920000000000007</v>
      </c>
      <c r="L17" s="225">
        <v>16</v>
      </c>
      <c r="M17" s="225">
        <v>18</v>
      </c>
    </row>
    <row r="18" spans="2:13" ht="15" customHeight="1">
      <c r="B18" s="225" t="s">
        <v>69</v>
      </c>
      <c r="C18" s="226" t="s">
        <v>94</v>
      </c>
      <c r="D18" s="227">
        <v>0</v>
      </c>
      <c r="E18" s="227">
        <v>0</v>
      </c>
      <c r="F18" s="227">
        <f t="shared" si="1"/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5">
        <v>0</v>
      </c>
      <c r="M18" s="225">
        <v>0</v>
      </c>
    </row>
    <row r="19" spans="2:13" ht="15" customHeight="1">
      <c r="B19" s="225" t="s">
        <v>75</v>
      </c>
      <c r="C19" s="226" t="s">
        <v>96</v>
      </c>
      <c r="D19" s="227">
        <v>282.8</v>
      </c>
      <c r="E19" s="227">
        <v>285.39999999999998</v>
      </c>
      <c r="F19" s="227">
        <f t="shared" si="1"/>
        <v>287.89999999999998</v>
      </c>
      <c r="G19" s="227">
        <v>287.89999999999998</v>
      </c>
      <c r="H19" s="227">
        <v>290.7</v>
      </c>
      <c r="I19" s="227">
        <v>292.5</v>
      </c>
      <c r="J19" s="227">
        <v>295.89999999999998</v>
      </c>
      <c r="K19" s="227">
        <v>298.80299999999994</v>
      </c>
      <c r="L19" s="225">
        <v>296</v>
      </c>
      <c r="M19" s="225">
        <v>299</v>
      </c>
    </row>
    <row r="20" spans="2:13" ht="15" customHeight="1">
      <c r="B20" s="225" t="s">
        <v>79</v>
      </c>
      <c r="C20" s="226" t="s">
        <v>98</v>
      </c>
      <c r="D20" s="227">
        <v>0</v>
      </c>
      <c r="E20" s="227">
        <v>1.8</v>
      </c>
      <c r="F20" s="227">
        <f t="shared" si="1"/>
        <v>2.4</v>
      </c>
      <c r="G20" s="227">
        <v>2.4</v>
      </c>
      <c r="H20" s="227">
        <v>2</v>
      </c>
      <c r="I20" s="227">
        <v>1.2</v>
      </c>
      <c r="J20" s="227">
        <v>4.3</v>
      </c>
      <c r="K20" s="227">
        <v>1.1000000000000001</v>
      </c>
      <c r="L20" s="225">
        <v>4</v>
      </c>
      <c r="M20" s="225">
        <v>4</v>
      </c>
    </row>
    <row r="21" spans="2:13" ht="15" customHeight="1">
      <c r="B21" s="225" t="s">
        <v>83</v>
      </c>
      <c r="C21" s="226" t="s">
        <v>100</v>
      </c>
      <c r="D21" s="227">
        <v>0</v>
      </c>
      <c r="E21" s="227">
        <v>0</v>
      </c>
      <c r="F21" s="227">
        <f t="shared" si="1"/>
        <v>0</v>
      </c>
      <c r="G21" s="227">
        <v>0</v>
      </c>
      <c r="H21" s="227">
        <v>0</v>
      </c>
      <c r="I21" s="227">
        <v>0</v>
      </c>
      <c r="J21" s="227">
        <v>0.4</v>
      </c>
      <c r="K21" s="227">
        <v>0</v>
      </c>
      <c r="L21" s="225">
        <v>0</v>
      </c>
      <c r="M21" s="225">
        <v>0</v>
      </c>
    </row>
    <row r="22" spans="2:13" ht="15" customHeight="1">
      <c r="B22" s="225" t="s">
        <v>102</v>
      </c>
      <c r="C22" s="226" t="s">
        <v>103</v>
      </c>
      <c r="D22" s="227">
        <v>373.4</v>
      </c>
      <c r="E22" s="227">
        <v>373.4</v>
      </c>
      <c r="F22" s="227">
        <f t="shared" si="1"/>
        <v>373.4</v>
      </c>
      <c r="G22" s="227">
        <v>373.4</v>
      </c>
      <c r="H22" s="227">
        <v>373.4</v>
      </c>
      <c r="I22" s="227">
        <v>373.4</v>
      </c>
      <c r="J22" s="227">
        <v>373.4</v>
      </c>
      <c r="K22" s="227">
        <v>187.851</v>
      </c>
      <c r="L22" s="225">
        <v>188</v>
      </c>
      <c r="M22" s="225">
        <v>188</v>
      </c>
    </row>
    <row r="23" spans="2:13" ht="15" customHeight="1">
      <c r="B23" s="225" t="s">
        <v>105</v>
      </c>
      <c r="C23" s="226" t="s">
        <v>106</v>
      </c>
      <c r="D23" s="227">
        <v>156.19999999999999</v>
      </c>
      <c r="E23" s="227">
        <v>149.9</v>
      </c>
      <c r="F23" s="227">
        <f t="shared" si="1"/>
        <v>151.6</v>
      </c>
      <c r="G23" s="227">
        <v>151.6</v>
      </c>
      <c r="H23" s="227">
        <v>154.6</v>
      </c>
      <c r="I23" s="227">
        <v>159.6</v>
      </c>
      <c r="J23" s="227">
        <v>144</v>
      </c>
      <c r="K23" s="227">
        <v>87.689000000000021</v>
      </c>
      <c r="L23" s="225">
        <v>89</v>
      </c>
      <c r="M23" s="225">
        <v>91</v>
      </c>
    </row>
    <row r="24" spans="2:13" ht="15" customHeight="1">
      <c r="B24" s="225"/>
      <c r="C24" s="226" t="s">
        <v>107</v>
      </c>
      <c r="D24" s="227">
        <v>18.7</v>
      </c>
      <c r="E24" s="227">
        <v>19.600000000000001</v>
      </c>
      <c r="F24" s="227">
        <f t="shared" si="1"/>
        <v>24.3</v>
      </c>
      <c r="G24" s="227">
        <v>24.3</v>
      </c>
      <c r="H24" s="227">
        <v>26.8</v>
      </c>
      <c r="I24" s="227">
        <v>30.2</v>
      </c>
      <c r="J24" s="227">
        <v>30.3</v>
      </c>
      <c r="K24" s="227">
        <v>33.819000000000003</v>
      </c>
      <c r="L24" s="225">
        <v>41</v>
      </c>
      <c r="M24" s="225">
        <v>40</v>
      </c>
    </row>
    <row r="25" spans="2:13" ht="15" customHeight="1">
      <c r="B25" s="225"/>
      <c r="C25" s="226" t="s">
        <v>108</v>
      </c>
      <c r="D25" s="227">
        <v>189.9</v>
      </c>
      <c r="E25" s="227">
        <v>129.9</v>
      </c>
      <c r="F25" s="227">
        <f t="shared" si="1"/>
        <v>141.6</v>
      </c>
      <c r="G25" s="227">
        <v>141.6</v>
      </c>
      <c r="H25" s="227">
        <v>142.30000000000001</v>
      </c>
      <c r="I25" s="227">
        <v>117.1</v>
      </c>
      <c r="J25" s="227">
        <v>121.4</v>
      </c>
      <c r="K25" s="227">
        <v>85.634999999999991</v>
      </c>
      <c r="L25" s="225">
        <v>67</v>
      </c>
      <c r="M25" s="225">
        <v>42</v>
      </c>
    </row>
    <row r="26" spans="2:13" ht="15" customHeight="1">
      <c r="B26" s="221"/>
      <c r="C26" s="222" t="s">
        <v>109</v>
      </c>
      <c r="D26" s="233">
        <f t="shared" ref="D26:M26" si="2">SUM(D4:D25)</f>
        <v>8410.2000000000007</v>
      </c>
      <c r="E26" s="233">
        <f t="shared" si="2"/>
        <v>8710.4</v>
      </c>
      <c r="F26" s="233">
        <f t="shared" si="2"/>
        <v>8739.9</v>
      </c>
      <c r="G26" s="233">
        <f t="shared" si="2"/>
        <v>8739.9</v>
      </c>
      <c r="H26" s="233">
        <f t="shared" si="2"/>
        <v>8801.2000000000007</v>
      </c>
      <c r="I26" s="233">
        <f t="shared" si="2"/>
        <v>11440.000000000002</v>
      </c>
      <c r="J26" s="233">
        <f t="shared" si="2"/>
        <v>12168.199999999997</v>
      </c>
      <c r="K26" s="233">
        <f t="shared" si="2"/>
        <v>13026.305000000002</v>
      </c>
      <c r="L26" s="233">
        <f t="shared" si="2"/>
        <v>11570</v>
      </c>
      <c r="M26" s="233">
        <f t="shared" si="2"/>
        <v>11491</v>
      </c>
    </row>
    <row r="27" spans="2:13" ht="15" customHeight="1"/>
    <row r="28" spans="2:13" ht="15.75" customHeight="1">
      <c r="B28" s="289" t="s">
        <v>54</v>
      </c>
      <c r="C28" s="290"/>
      <c r="D28" s="234"/>
      <c r="E28" s="234"/>
      <c r="F28" s="234"/>
      <c r="G28" s="234"/>
      <c r="H28" s="235"/>
      <c r="I28" s="235"/>
      <c r="J28" s="235"/>
      <c r="K28" s="235"/>
      <c r="L28" s="235"/>
      <c r="M28" s="235"/>
    </row>
    <row r="29" spans="2:13" ht="15" customHeight="1">
      <c r="B29" s="221">
        <v>1</v>
      </c>
      <c r="C29" s="222" t="s">
        <v>56</v>
      </c>
      <c r="D29" s="222"/>
      <c r="E29" s="222"/>
      <c r="F29" s="222"/>
      <c r="G29" s="222"/>
      <c r="H29" s="236"/>
      <c r="I29" s="236"/>
      <c r="J29" s="236"/>
      <c r="K29" s="236"/>
      <c r="L29" s="236"/>
      <c r="M29" s="236"/>
    </row>
    <row r="30" spans="2:13" ht="15" customHeight="1">
      <c r="B30" s="225" t="s">
        <v>59</v>
      </c>
      <c r="C30" s="226" t="s">
        <v>60</v>
      </c>
      <c r="D30" s="227">
        <v>271.2</v>
      </c>
      <c r="E30" s="227">
        <v>254.5</v>
      </c>
      <c r="F30" s="227">
        <f t="shared" ref="F30:F36" si="3">G30</f>
        <v>220.7</v>
      </c>
      <c r="G30" s="227">
        <v>220.7</v>
      </c>
      <c r="H30" s="227">
        <v>204.9</v>
      </c>
      <c r="I30" s="227">
        <v>252.4</v>
      </c>
      <c r="J30" s="227">
        <v>280.10000000000002</v>
      </c>
      <c r="K30" s="227">
        <v>248.83699999999999</v>
      </c>
      <c r="L30" s="225">
        <v>266</v>
      </c>
      <c r="M30" s="225">
        <v>249</v>
      </c>
    </row>
    <row r="31" spans="2:13" ht="15" customHeight="1">
      <c r="B31" s="225" t="s">
        <v>63</v>
      </c>
      <c r="C31" s="226" t="s">
        <v>64</v>
      </c>
      <c r="D31" s="227">
        <v>364.1</v>
      </c>
      <c r="E31" s="227">
        <v>422.4</v>
      </c>
      <c r="F31" s="227">
        <f t="shared" si="3"/>
        <v>391.6</v>
      </c>
      <c r="G31" s="227">
        <v>391.6</v>
      </c>
      <c r="H31" s="227">
        <v>465.1</v>
      </c>
      <c r="I31" s="227">
        <v>364.9</v>
      </c>
      <c r="J31" s="227">
        <v>284.39999999999998</v>
      </c>
      <c r="K31" s="227">
        <v>304.1995</v>
      </c>
      <c r="L31" s="225">
        <v>199</v>
      </c>
      <c r="M31" s="225">
        <v>411</v>
      </c>
    </row>
    <row r="32" spans="2:13" ht="15" customHeight="1">
      <c r="B32" s="225" t="s">
        <v>67</v>
      </c>
      <c r="C32" s="226" t="s">
        <v>68</v>
      </c>
      <c r="D32" s="227">
        <v>4004.4</v>
      </c>
      <c r="E32" s="227">
        <v>4169.3999999999996</v>
      </c>
      <c r="F32" s="227">
        <f t="shared" si="3"/>
        <v>4407.8999999999996</v>
      </c>
      <c r="G32" s="227">
        <v>4407.8999999999996</v>
      </c>
      <c r="H32" s="227">
        <v>4114.2</v>
      </c>
      <c r="I32" s="227">
        <v>4032</v>
      </c>
      <c r="J32" s="227">
        <v>4461.8</v>
      </c>
      <c r="K32" s="227">
        <v>5426.1480000000001</v>
      </c>
      <c r="L32" s="230">
        <v>3994</v>
      </c>
      <c r="M32" s="230">
        <v>4299</v>
      </c>
    </row>
    <row r="33" spans="2:13" ht="15" customHeight="1">
      <c r="B33" s="225" t="s">
        <v>71</v>
      </c>
      <c r="C33" s="226" t="s">
        <v>72</v>
      </c>
      <c r="D33" s="227">
        <v>50</v>
      </c>
      <c r="E33" s="227">
        <v>50</v>
      </c>
      <c r="F33" s="227">
        <f t="shared" si="3"/>
        <v>104.2</v>
      </c>
      <c r="G33" s="227">
        <v>104.2</v>
      </c>
      <c r="H33" s="227">
        <v>285.3</v>
      </c>
      <c r="I33" s="227">
        <v>3103.2</v>
      </c>
      <c r="J33" s="227">
        <v>2900</v>
      </c>
      <c r="K33" s="227">
        <v>2849.9189999999999</v>
      </c>
      <c r="L33" s="230">
        <v>2925</v>
      </c>
      <c r="M33" s="230">
        <v>2360</v>
      </c>
    </row>
    <row r="34" spans="2:13" ht="15" customHeight="1">
      <c r="B34" s="225" t="s">
        <v>77</v>
      </c>
      <c r="C34" s="226" t="s">
        <v>78</v>
      </c>
      <c r="D34" s="227">
        <v>183.5</v>
      </c>
      <c r="E34" s="227">
        <v>185</v>
      </c>
      <c r="F34" s="227">
        <f t="shared" si="3"/>
        <v>199.6</v>
      </c>
      <c r="G34" s="227">
        <v>199.6</v>
      </c>
      <c r="H34" s="227">
        <v>227</v>
      </c>
      <c r="I34" s="227">
        <v>363.2</v>
      </c>
      <c r="J34" s="227">
        <v>561.4</v>
      </c>
      <c r="K34" s="227">
        <v>562.03399999999999</v>
      </c>
      <c r="L34" s="225">
        <v>570</v>
      </c>
      <c r="M34" s="225">
        <v>570</v>
      </c>
    </row>
    <row r="35" spans="2:13" ht="15" customHeight="1">
      <c r="B35" s="225" t="s">
        <v>81</v>
      </c>
      <c r="C35" s="226" t="s">
        <v>82</v>
      </c>
      <c r="D35" s="227">
        <v>536.9</v>
      </c>
      <c r="E35" s="227">
        <v>480.5</v>
      </c>
      <c r="F35" s="227">
        <f t="shared" si="3"/>
        <v>407.7</v>
      </c>
      <c r="G35" s="227">
        <v>407.7</v>
      </c>
      <c r="H35" s="227">
        <v>368.1</v>
      </c>
      <c r="I35" s="227">
        <v>319.8</v>
      </c>
      <c r="J35" s="227">
        <v>454.4</v>
      </c>
      <c r="K35" s="227">
        <v>511.596</v>
      </c>
      <c r="L35" s="225">
        <v>400</v>
      </c>
      <c r="M35" s="225">
        <v>360</v>
      </c>
    </row>
    <row r="36" spans="2:13" ht="15" customHeight="1">
      <c r="B36" s="225"/>
      <c r="C36" s="226" t="s">
        <v>85</v>
      </c>
      <c r="D36" s="227">
        <v>21.3</v>
      </c>
      <c r="E36" s="227">
        <v>22.3</v>
      </c>
      <c r="F36" s="227">
        <f t="shared" si="3"/>
        <v>26.9</v>
      </c>
      <c r="G36" s="227">
        <v>26.9</v>
      </c>
      <c r="H36" s="227">
        <v>29.2</v>
      </c>
      <c r="I36" s="227">
        <v>32.5</v>
      </c>
      <c r="J36" s="227">
        <v>32.200000000000003</v>
      </c>
      <c r="K36" s="227">
        <v>35.439</v>
      </c>
      <c r="L36" s="225">
        <v>42</v>
      </c>
      <c r="M36" s="225">
        <v>41</v>
      </c>
    </row>
    <row r="37" spans="2:13" ht="15" customHeight="1">
      <c r="B37" s="225"/>
      <c r="C37" s="226"/>
      <c r="D37" s="226"/>
      <c r="E37" s="226"/>
      <c r="F37" s="226"/>
      <c r="G37" s="226"/>
      <c r="H37" s="237"/>
      <c r="I37" s="237"/>
      <c r="J37" s="237"/>
      <c r="K37" s="227"/>
      <c r="L37" s="225"/>
      <c r="M37" s="225"/>
    </row>
    <row r="38" spans="2:13" ht="15" customHeight="1">
      <c r="B38" s="221">
        <v>2</v>
      </c>
      <c r="C38" s="222" t="s">
        <v>87</v>
      </c>
      <c r="D38" s="222"/>
      <c r="E38" s="222"/>
      <c r="F38" s="222"/>
      <c r="G38" s="222"/>
      <c r="H38" s="238"/>
      <c r="I38" s="238"/>
      <c r="J38" s="238"/>
      <c r="K38" s="239"/>
      <c r="L38" s="239"/>
      <c r="M38" s="239"/>
    </row>
    <row r="39" spans="2:13" ht="15" customHeight="1">
      <c r="B39" s="225" t="s">
        <v>59</v>
      </c>
      <c r="C39" s="226" t="s">
        <v>89</v>
      </c>
      <c r="D39" s="227">
        <v>66.099999999999994</v>
      </c>
      <c r="E39" s="227">
        <v>74.8</v>
      </c>
      <c r="F39" s="227">
        <f t="shared" ref="F39:F45" si="4">G39</f>
        <v>58.8</v>
      </c>
      <c r="G39" s="227">
        <v>58.8</v>
      </c>
      <c r="H39" s="227">
        <v>56.9</v>
      </c>
      <c r="I39" s="227">
        <v>32.6</v>
      </c>
      <c r="J39" s="227">
        <v>25.6</v>
      </c>
      <c r="K39" s="227">
        <v>17.036000000000001</v>
      </c>
      <c r="L39" s="225">
        <v>34</v>
      </c>
      <c r="M39" s="225">
        <v>28</v>
      </c>
    </row>
    <row r="40" spans="2:13" ht="15" customHeight="1">
      <c r="B40" s="225" t="s">
        <v>63</v>
      </c>
      <c r="C40" s="226" t="s">
        <v>91</v>
      </c>
      <c r="D40" s="227">
        <v>14.1</v>
      </c>
      <c r="E40" s="227">
        <v>12.4</v>
      </c>
      <c r="F40" s="227">
        <f t="shared" si="4"/>
        <v>11.8</v>
      </c>
      <c r="G40" s="227">
        <v>11.8</v>
      </c>
      <c r="H40" s="227">
        <v>12.8</v>
      </c>
      <c r="I40" s="227">
        <v>11.8</v>
      </c>
      <c r="J40" s="227">
        <v>11.5</v>
      </c>
      <c r="K40" s="227">
        <v>9.2769999999999992</v>
      </c>
      <c r="L40" s="225">
        <v>8</v>
      </c>
      <c r="M40" s="225">
        <v>10</v>
      </c>
    </row>
    <row r="41" spans="2:13" ht="15" customHeight="1">
      <c r="B41" s="225" t="s">
        <v>67</v>
      </c>
      <c r="C41" s="226" t="s">
        <v>93</v>
      </c>
      <c r="D41" s="227">
        <v>46.4</v>
      </c>
      <c r="E41" s="227">
        <v>35.799999999999997</v>
      </c>
      <c r="F41" s="227">
        <f t="shared" si="4"/>
        <v>34.1</v>
      </c>
      <c r="G41" s="227">
        <v>34.1</v>
      </c>
      <c r="H41" s="227">
        <v>40.700000000000003</v>
      </c>
      <c r="I41" s="227">
        <v>51.4</v>
      </c>
      <c r="J41" s="227">
        <v>52.8</v>
      </c>
      <c r="K41" s="227">
        <v>32.296999999999997</v>
      </c>
      <c r="L41" s="225">
        <v>26</v>
      </c>
      <c r="M41" s="225">
        <v>20</v>
      </c>
    </row>
    <row r="42" spans="2:13" ht="15" customHeight="1">
      <c r="B42" s="225" t="s">
        <v>71</v>
      </c>
      <c r="C42" s="226" t="s">
        <v>95</v>
      </c>
      <c r="D42" s="227">
        <v>23.5</v>
      </c>
      <c r="E42" s="227">
        <v>44.7</v>
      </c>
      <c r="F42" s="227">
        <f t="shared" si="4"/>
        <v>49</v>
      </c>
      <c r="G42" s="227">
        <v>49</v>
      </c>
      <c r="H42" s="227">
        <v>29.5</v>
      </c>
      <c r="I42" s="227">
        <v>29.2</v>
      </c>
      <c r="J42" s="227">
        <v>14.4</v>
      </c>
      <c r="K42" s="227">
        <v>38.015000000000001</v>
      </c>
      <c r="L42" s="225">
        <v>44</v>
      </c>
      <c r="M42" s="225">
        <v>84</v>
      </c>
    </row>
    <row r="43" spans="2:13" ht="15" customHeight="1">
      <c r="B43" s="240">
        <v>3</v>
      </c>
      <c r="C43" s="241" t="s">
        <v>97</v>
      </c>
      <c r="D43" s="242"/>
      <c r="E43" s="242"/>
      <c r="F43" s="242"/>
      <c r="G43" s="242"/>
      <c r="H43" s="242"/>
      <c r="I43" s="242"/>
      <c r="J43" s="242"/>
      <c r="K43" s="242"/>
      <c r="L43" s="225"/>
      <c r="M43" s="243"/>
    </row>
    <row r="44" spans="2:13" ht="15" customHeight="1">
      <c r="B44" s="225" t="s">
        <v>59</v>
      </c>
      <c r="C44" s="226" t="s">
        <v>99</v>
      </c>
      <c r="D44" s="227">
        <v>17.7</v>
      </c>
      <c r="E44" s="227">
        <v>17.600000000000001</v>
      </c>
      <c r="F44" s="227">
        <f t="shared" si="4"/>
        <v>17.600000000000001</v>
      </c>
      <c r="G44" s="227">
        <v>17.600000000000001</v>
      </c>
      <c r="H44" s="227">
        <v>17.5</v>
      </c>
      <c r="I44" s="227">
        <v>17.5</v>
      </c>
      <c r="J44" s="227">
        <v>17.399999999999999</v>
      </c>
      <c r="K44" s="227">
        <v>17.429000000000002</v>
      </c>
      <c r="L44" s="225">
        <v>17</v>
      </c>
      <c r="M44" s="225">
        <v>17</v>
      </c>
    </row>
    <row r="45" spans="2:13" ht="15" customHeight="1">
      <c r="B45" s="225" t="s">
        <v>63</v>
      </c>
      <c r="C45" s="226" t="s">
        <v>101</v>
      </c>
      <c r="D45" s="227">
        <v>2811.1</v>
      </c>
      <c r="E45" s="227">
        <v>2940.8</v>
      </c>
      <c r="F45" s="227">
        <f t="shared" si="4"/>
        <v>2810.2</v>
      </c>
      <c r="G45" s="227">
        <v>2810.2</v>
      </c>
      <c r="H45" s="227">
        <v>2950.1</v>
      </c>
      <c r="I45" s="227">
        <v>2829.4</v>
      </c>
      <c r="J45" s="227">
        <v>3072.3</v>
      </c>
      <c r="K45" s="227">
        <v>2974.0744000000013</v>
      </c>
      <c r="L45" s="225">
        <v>3045</v>
      </c>
      <c r="M45" s="230">
        <v>3042</v>
      </c>
    </row>
    <row r="46" spans="2:13" ht="15" customHeight="1">
      <c r="B46" s="225" t="s">
        <v>67</v>
      </c>
      <c r="C46" s="226" t="s">
        <v>104</v>
      </c>
      <c r="D46" s="237"/>
      <c r="E46" s="237"/>
      <c r="F46" s="244"/>
      <c r="G46" s="237">
        <v>0</v>
      </c>
      <c r="H46" s="237">
        <v>0</v>
      </c>
      <c r="I46" s="237">
        <v>0</v>
      </c>
      <c r="J46" s="237">
        <v>0</v>
      </c>
      <c r="K46" s="237">
        <v>0</v>
      </c>
      <c r="L46" s="237">
        <v>0</v>
      </c>
      <c r="M46" s="237">
        <v>0</v>
      </c>
    </row>
    <row r="47" spans="2:13" ht="15" customHeight="1">
      <c r="B47" s="225"/>
      <c r="C47" s="226"/>
      <c r="D47" s="226"/>
      <c r="E47" s="226"/>
      <c r="F47" s="226"/>
      <c r="G47" s="226"/>
      <c r="H47" s="245"/>
      <c r="I47" s="245"/>
      <c r="J47" s="245"/>
      <c r="K47" s="243"/>
      <c r="L47" s="243"/>
      <c r="M47" s="243"/>
    </row>
    <row r="48" spans="2:13" ht="15" customHeight="1">
      <c r="B48" s="222"/>
      <c r="C48" s="222" t="s">
        <v>110</v>
      </c>
      <c r="D48" s="233">
        <f t="shared" ref="D48:M48" si="5">SUM(D30:D47)</f>
        <v>8410.2999999999993</v>
      </c>
      <c r="E48" s="233">
        <f t="shared" si="5"/>
        <v>8710.2000000000007</v>
      </c>
      <c r="F48" s="233">
        <f t="shared" si="5"/>
        <v>8740.1</v>
      </c>
      <c r="G48" s="233">
        <f t="shared" si="5"/>
        <v>8740.1</v>
      </c>
      <c r="H48" s="233">
        <f t="shared" si="5"/>
        <v>8801.2999999999993</v>
      </c>
      <c r="I48" s="233">
        <f t="shared" si="5"/>
        <v>11439.9</v>
      </c>
      <c r="J48" s="233">
        <f t="shared" si="5"/>
        <v>12168.3</v>
      </c>
      <c r="K48" s="233">
        <f t="shared" si="5"/>
        <v>13026.300900000002</v>
      </c>
      <c r="L48" s="233">
        <f t="shared" si="5"/>
        <v>11570</v>
      </c>
      <c r="M48" s="233">
        <f t="shared" si="5"/>
        <v>11491</v>
      </c>
    </row>
    <row r="50" spans="2:13" ht="15" customHeight="1">
      <c r="B50" s="286" t="s">
        <v>235</v>
      </c>
      <c r="C50" s="286"/>
      <c r="D50" s="219">
        <v>44469</v>
      </c>
      <c r="E50" s="219">
        <v>44377</v>
      </c>
      <c r="F50" s="220" t="s">
        <v>169</v>
      </c>
      <c r="G50" s="219">
        <v>44286</v>
      </c>
      <c r="H50" s="219">
        <v>44196</v>
      </c>
      <c r="I50" s="219">
        <v>44104</v>
      </c>
      <c r="J50" s="219">
        <v>44012</v>
      </c>
      <c r="K50" s="219">
        <v>43921</v>
      </c>
      <c r="L50" s="246"/>
      <c r="M50" s="246"/>
    </row>
    <row r="51" spans="2:13">
      <c r="C51" s="226" t="s">
        <v>252</v>
      </c>
      <c r="D51" s="230">
        <v>2958.4</v>
      </c>
      <c r="E51" s="230">
        <v>2827.7999999999997</v>
      </c>
      <c r="F51" s="230"/>
      <c r="G51" s="230">
        <v>2967.6</v>
      </c>
      <c r="H51" s="230">
        <v>2846.9</v>
      </c>
      <c r="I51" s="230">
        <v>3089.7000000000003</v>
      </c>
      <c r="J51" s="230">
        <v>2991.5</v>
      </c>
      <c r="K51" s="230"/>
    </row>
    <row r="52" spans="2:13">
      <c r="C52" s="226" t="s">
        <v>253</v>
      </c>
      <c r="D52" s="230">
        <v>2828.7999999999997</v>
      </c>
      <c r="E52" s="230">
        <v>2958.4</v>
      </c>
      <c r="F52" s="230"/>
      <c r="G52" s="230">
        <v>2827.7999999999997</v>
      </c>
      <c r="H52" s="230">
        <v>2967.6</v>
      </c>
      <c r="I52" s="230">
        <v>2846.9</v>
      </c>
      <c r="J52" s="230">
        <v>3089.7000000000003</v>
      </c>
      <c r="K52" s="230">
        <v>2991.5</v>
      </c>
    </row>
    <row r="53" spans="2:13">
      <c r="C53" s="226" t="s">
        <v>254</v>
      </c>
      <c r="D53" s="230">
        <v>2893.6</v>
      </c>
      <c r="E53" s="230">
        <v>2893.1</v>
      </c>
      <c r="F53" s="230">
        <v>2953.46</v>
      </c>
      <c r="G53" s="230">
        <v>2897.7</v>
      </c>
      <c r="H53" s="230">
        <v>2907.25</v>
      </c>
      <c r="I53" s="230">
        <v>2968.3</v>
      </c>
      <c r="J53" s="230">
        <v>3040.6000000000004</v>
      </c>
      <c r="K53" s="230"/>
    </row>
    <row r="54" spans="2:13">
      <c r="C54" s="226" t="s">
        <v>255</v>
      </c>
      <c r="D54" s="230">
        <v>529.59999999999991</v>
      </c>
      <c r="E54" s="230">
        <v>523.25379644923282</v>
      </c>
      <c r="F54" s="230"/>
      <c r="G54" s="230">
        <v>525</v>
      </c>
      <c r="H54" s="230">
        <v>528</v>
      </c>
      <c r="I54" s="230">
        <v>533</v>
      </c>
      <c r="J54" s="230">
        <v>517.4</v>
      </c>
      <c r="K54" s="230">
        <v>275.60000000000002</v>
      </c>
    </row>
    <row r="55" spans="2:13">
      <c r="C55" s="226" t="s">
        <v>256</v>
      </c>
      <c r="D55" s="230">
        <v>2435.1462035507675</v>
      </c>
      <c r="E55" s="230">
        <v>2302.7999999999997</v>
      </c>
      <c r="F55" s="230"/>
      <c r="G55" s="230">
        <v>2439.6</v>
      </c>
      <c r="H55" s="230">
        <v>2313.9</v>
      </c>
      <c r="I55" s="230">
        <v>2572.3000000000002</v>
      </c>
      <c r="J55" s="230">
        <v>2715.9</v>
      </c>
      <c r="K55" s="230"/>
      <c r="L55" s="247"/>
    </row>
    <row r="56" spans="2:13">
      <c r="C56" s="226" t="s">
        <v>257</v>
      </c>
      <c r="D56" s="230">
        <v>2299.1999999999998</v>
      </c>
      <c r="E56" s="230">
        <v>2435.1462035507675</v>
      </c>
      <c r="F56" s="230"/>
      <c r="G56" s="230">
        <v>2302.7999999999997</v>
      </c>
      <c r="H56" s="230">
        <v>2439.6</v>
      </c>
      <c r="I56" s="230">
        <v>2313.9</v>
      </c>
      <c r="J56" s="230">
        <v>2572.3000000000002</v>
      </c>
      <c r="K56" s="230"/>
    </row>
    <row r="57" spans="2:13">
      <c r="C57" s="226" t="s">
        <v>258</v>
      </c>
      <c r="D57" s="230">
        <v>2367.1731017753837</v>
      </c>
      <c r="E57" s="230">
        <v>2368.9731017753838</v>
      </c>
      <c r="F57" s="230">
        <v>2458.7800000000002</v>
      </c>
      <c r="G57" s="230">
        <v>2371.1999999999998</v>
      </c>
      <c r="H57" s="230">
        <v>2376.75</v>
      </c>
      <c r="I57" s="230">
        <v>2443.1000000000004</v>
      </c>
      <c r="J57" s="230">
        <v>2644.1000000000004</v>
      </c>
      <c r="K57" s="230"/>
    </row>
    <row r="58" spans="2:13">
      <c r="C58" s="226" t="s">
        <v>259</v>
      </c>
      <c r="D58" s="248">
        <v>0.19418025988388168</v>
      </c>
      <c r="E58" s="248">
        <v>0.16388426178101137</v>
      </c>
      <c r="F58" s="249">
        <v>0.1250735365693656</v>
      </c>
      <c r="G58" s="248">
        <v>0.14162956827828968</v>
      </c>
      <c r="H58" s="248">
        <v>0.13400980307851063</v>
      </c>
      <c r="I58" s="248">
        <v>0.11575649361587441</v>
      </c>
      <c r="J58" s="248">
        <v>0.10984674077484706</v>
      </c>
      <c r="K58" s="248"/>
    </row>
    <row r="59" spans="2:13">
      <c r="C59" s="226" t="s">
        <v>260</v>
      </c>
      <c r="D59" s="248">
        <v>0.23736329192765374</v>
      </c>
      <c r="E59" s="248">
        <v>0.20014378718117815</v>
      </c>
      <c r="F59" s="249">
        <v>0.15023665119494869</v>
      </c>
      <c r="G59" s="248">
        <v>0.17307692307692307</v>
      </c>
      <c r="H59" s="248">
        <v>0.16392132113179764</v>
      </c>
      <c r="I59" s="248">
        <v>0.14064098890753549</v>
      </c>
      <c r="J59" s="248">
        <v>0.12631897432018455</v>
      </c>
      <c r="K59" s="248"/>
    </row>
    <row r="60" spans="2:13">
      <c r="C60" s="250"/>
      <c r="D60" s="248"/>
      <c r="E60" s="248"/>
      <c r="F60" s="248"/>
      <c r="G60" s="248"/>
      <c r="H60" s="248"/>
      <c r="I60" s="248"/>
      <c r="J60" s="248"/>
      <c r="K60" s="248"/>
    </row>
  </sheetData>
  <sheetProtection algorithmName="SHA-512" hashValue="SHEMuiV7NwPomEheeAjGaTInGJreK6ta7CncC/i55lFcbBo549SE1NogXLTkTEqXQrkawmvKKmR7edKsxQ+dNw==" saltValue="j9mX1xAqjrgGaID3vDxkDg==" spinCount="100000" sheet="1" objects="1" scenarios="1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1:M3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customHeight="1"/>
  <cols>
    <col min="1" max="1" width="1.7109375" style="182" customWidth="1"/>
    <col min="2" max="2" width="39" style="182" bestFit="1" customWidth="1"/>
    <col min="3" max="3" width="1.7109375" style="182" customWidth="1"/>
    <col min="4" max="6" width="12.7109375" style="182" customWidth="1"/>
    <col min="7" max="7" width="1.7109375" style="182" customWidth="1"/>
    <col min="8" max="9" width="12.7109375" style="182" customWidth="1"/>
    <col min="10" max="10" width="1.7109375" style="182" customWidth="1"/>
    <col min="11" max="13" width="12.7109375" style="182" customWidth="1"/>
    <col min="14" max="15" width="9.140625" style="182"/>
    <col min="16" max="16" width="0.7109375" style="182" customWidth="1"/>
    <col min="17" max="16384" width="9.140625" style="182"/>
  </cols>
  <sheetData>
    <row r="1" spans="2:13" ht="14.25" customHeight="1">
      <c r="B1" s="278"/>
    </row>
    <row r="2" spans="2:13" ht="14.25" customHeight="1">
      <c r="B2" s="62" t="s">
        <v>197</v>
      </c>
      <c r="C2" s="262"/>
      <c r="D2" s="63" t="s">
        <v>248</v>
      </c>
      <c r="E2" s="63" t="s">
        <v>275</v>
      </c>
      <c r="F2" s="63" t="s">
        <v>198</v>
      </c>
      <c r="G2" s="263"/>
      <c r="H2" s="63" t="s">
        <v>157</v>
      </c>
      <c r="I2" s="63" t="s">
        <v>199</v>
      </c>
      <c r="J2" s="263"/>
      <c r="K2" s="63" t="s">
        <v>276</v>
      </c>
      <c r="L2" s="63" t="s">
        <v>277</v>
      </c>
      <c r="M2" s="63" t="s">
        <v>278</v>
      </c>
    </row>
    <row r="3" spans="2:13" ht="14.25" customHeight="1">
      <c r="B3" s="64" t="s">
        <v>8</v>
      </c>
      <c r="C3" s="66"/>
      <c r="D3" s="118"/>
      <c r="E3" s="118"/>
      <c r="F3" s="118"/>
      <c r="G3" s="121"/>
      <c r="H3" s="118"/>
      <c r="I3" s="118"/>
      <c r="J3" s="121"/>
      <c r="K3" s="118"/>
      <c r="L3" s="118"/>
      <c r="M3" s="118"/>
    </row>
    <row r="4" spans="2:13" ht="14.25" customHeight="1">
      <c r="B4" s="65" t="s">
        <v>200</v>
      </c>
      <c r="C4" s="65"/>
      <c r="D4" s="119">
        <v>117463.18</v>
      </c>
      <c r="E4" s="119">
        <v>131976.57999999999</v>
      </c>
      <c r="F4" s="120">
        <v>0.12355701590915549</v>
      </c>
      <c r="G4" s="119"/>
      <c r="H4" s="119">
        <v>79141.91</v>
      </c>
      <c r="I4" s="120">
        <v>0.66759407247057823</v>
      </c>
      <c r="J4" s="120"/>
      <c r="K4" s="119">
        <v>79141.91</v>
      </c>
      <c r="L4" s="119">
        <v>131976.57999999999</v>
      </c>
      <c r="M4" s="120">
        <v>0.66759407247057823</v>
      </c>
    </row>
    <row r="5" spans="2:13" ht="14.25" customHeight="1">
      <c r="B5" s="65" t="s">
        <v>201</v>
      </c>
      <c r="C5" s="65"/>
      <c r="D5" s="119">
        <v>117750.26</v>
      </c>
      <c r="E5" s="119">
        <v>124612.03</v>
      </c>
      <c r="F5" s="120">
        <v>5.8273926528909614E-2</v>
      </c>
      <c r="G5" s="119"/>
      <c r="H5" s="119">
        <v>107954.75</v>
      </c>
      <c r="I5" s="120">
        <v>0.1542987223813681</v>
      </c>
      <c r="J5" s="120"/>
      <c r="K5" s="119">
        <v>107954.75</v>
      </c>
      <c r="L5" s="119">
        <v>124612.03</v>
      </c>
      <c r="M5" s="120">
        <v>0.1542987223813681</v>
      </c>
    </row>
    <row r="6" spans="2:13" ht="14.25" customHeight="1">
      <c r="B6" s="66" t="s">
        <v>202</v>
      </c>
      <c r="C6" s="66"/>
      <c r="D6" s="67">
        <v>235213.44</v>
      </c>
      <c r="E6" s="67">
        <v>256588.61</v>
      </c>
      <c r="F6" s="120">
        <v>9.0875631936678372E-2</v>
      </c>
      <c r="G6" s="67"/>
      <c r="H6" s="67">
        <v>187096.66</v>
      </c>
      <c r="I6" s="120">
        <v>0.37142271807524507</v>
      </c>
      <c r="J6" s="120"/>
      <c r="K6" s="67">
        <v>187096.66</v>
      </c>
      <c r="L6" s="119">
        <v>256588.61</v>
      </c>
      <c r="M6" s="120">
        <v>0.37142271807524507</v>
      </c>
    </row>
    <row r="7" spans="2:13" ht="14.25" customHeight="1">
      <c r="B7" s="264"/>
      <c r="C7" s="264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2:13" ht="14.25" customHeight="1">
      <c r="B8" s="64" t="s">
        <v>203</v>
      </c>
      <c r="C8" s="66"/>
      <c r="D8" s="118"/>
      <c r="E8" s="118"/>
      <c r="F8" s="118"/>
      <c r="G8" s="121"/>
      <c r="H8" s="118"/>
      <c r="I8" s="118"/>
      <c r="J8" s="121"/>
      <c r="K8" s="118"/>
      <c r="L8" s="118"/>
      <c r="M8" s="118"/>
    </row>
    <row r="9" spans="2:13" ht="14.25" customHeight="1">
      <c r="B9" s="65" t="s">
        <v>204</v>
      </c>
      <c r="C9" s="65"/>
      <c r="D9" s="83">
        <v>192.25</v>
      </c>
      <c r="E9" s="83">
        <v>222.19</v>
      </c>
      <c r="F9" s="120">
        <v>0.15573472041612482</v>
      </c>
      <c r="G9" s="83"/>
      <c r="H9" s="83">
        <v>140.12</v>
      </c>
      <c r="I9" s="120">
        <v>0.58571224664573218</v>
      </c>
      <c r="J9" s="120"/>
      <c r="K9" s="83">
        <v>267.84000000000003</v>
      </c>
      <c r="L9" s="83">
        <v>414.44</v>
      </c>
      <c r="M9" s="120">
        <v>0.54734169653524478</v>
      </c>
    </row>
    <row r="10" spans="2:13" ht="14.25" customHeight="1">
      <c r="B10" s="65" t="s">
        <v>205</v>
      </c>
      <c r="C10" s="65"/>
      <c r="D10" s="83">
        <v>91.17</v>
      </c>
      <c r="E10" s="83">
        <v>92.11</v>
      </c>
      <c r="F10" s="120">
        <v>1.0310409125808903E-2</v>
      </c>
      <c r="G10" s="83"/>
      <c r="H10" s="83">
        <v>71.86</v>
      </c>
      <c r="I10" s="120">
        <v>0.28179794043974393</v>
      </c>
      <c r="J10" s="120"/>
      <c r="K10" s="83">
        <v>142.92000000000002</v>
      </c>
      <c r="L10" s="83">
        <v>183.28</v>
      </c>
      <c r="M10" s="120">
        <v>0.28239574587181626</v>
      </c>
    </row>
    <row r="11" spans="2:13" ht="14.25" customHeight="1">
      <c r="B11" s="66" t="s">
        <v>206</v>
      </c>
      <c r="C11" s="66"/>
      <c r="D11" s="122">
        <v>283.42</v>
      </c>
      <c r="E11" s="122">
        <v>314.3</v>
      </c>
      <c r="F11" s="120">
        <v>0.10895490791052147</v>
      </c>
      <c r="G11" s="122"/>
      <c r="H11" s="122">
        <v>211.98000000000002</v>
      </c>
      <c r="I11" s="120">
        <v>0.48268704594773082</v>
      </c>
      <c r="J11" s="120"/>
      <c r="K11" s="122">
        <v>410.76000000000005</v>
      </c>
      <c r="L11" s="122">
        <v>597.72</v>
      </c>
      <c r="M11" s="120">
        <v>0.45515629564709309</v>
      </c>
    </row>
    <row r="12" spans="2:13" ht="14.25" customHeight="1">
      <c r="B12" s="65" t="s">
        <v>207</v>
      </c>
      <c r="C12" s="65"/>
      <c r="D12" s="83">
        <v>20.58</v>
      </c>
      <c r="E12" s="83">
        <v>47.68</v>
      </c>
      <c r="F12" s="120">
        <v>1.3168124392614191</v>
      </c>
      <c r="G12" s="83"/>
      <c r="H12" s="83">
        <v>34.74</v>
      </c>
      <c r="I12" s="120"/>
      <c r="J12" s="120"/>
      <c r="K12" s="83">
        <v>75.210000000000008</v>
      </c>
      <c r="L12" s="83">
        <v>68.259999999999991</v>
      </c>
      <c r="M12" s="120">
        <v>-9.2407924478128123E-2</v>
      </c>
    </row>
    <row r="13" spans="2:13" ht="14.25" customHeight="1">
      <c r="B13" s="64" t="s">
        <v>13</v>
      </c>
      <c r="C13" s="66"/>
      <c r="D13" s="81">
        <v>304</v>
      </c>
      <c r="E13" s="81">
        <v>361.98</v>
      </c>
      <c r="F13" s="89">
        <v>0.19072368421052638</v>
      </c>
      <c r="G13" s="122"/>
      <c r="H13" s="81">
        <v>246.72000000000003</v>
      </c>
      <c r="I13" s="89">
        <v>0.467169260700389</v>
      </c>
      <c r="J13" s="265"/>
      <c r="K13" s="81">
        <v>485.97</v>
      </c>
      <c r="L13" s="81">
        <v>665.98</v>
      </c>
      <c r="M13" s="89"/>
    </row>
    <row r="14" spans="2:13" ht="14.25" customHeight="1">
      <c r="B14" s="68"/>
      <c r="C14" s="68"/>
      <c r="D14" s="121"/>
      <c r="E14" s="121"/>
      <c r="F14" s="123"/>
      <c r="G14" s="121"/>
      <c r="H14" s="69"/>
      <c r="I14" s="123"/>
      <c r="J14" s="123"/>
      <c r="K14" s="121"/>
      <c r="L14" s="121"/>
      <c r="M14" s="123"/>
    </row>
    <row r="15" spans="2:13" ht="14.25" customHeight="1">
      <c r="B15" s="65" t="s">
        <v>208</v>
      </c>
      <c r="C15" s="65"/>
      <c r="D15" s="119">
        <v>107770.52</v>
      </c>
      <c r="E15" s="119">
        <v>124011.88</v>
      </c>
      <c r="F15" s="120">
        <v>0.15070317931100269</v>
      </c>
      <c r="G15" s="119"/>
      <c r="H15" s="119">
        <v>74268.429999999993</v>
      </c>
      <c r="I15" s="120">
        <v>0.66977920497309573</v>
      </c>
      <c r="J15" s="120"/>
      <c r="K15" s="119">
        <v>69662.815000000002</v>
      </c>
      <c r="L15" s="119">
        <v>115891.20000000001</v>
      </c>
      <c r="M15" s="120">
        <v>0.66360202354728282</v>
      </c>
    </row>
    <row r="16" spans="2:13" ht="14.25" customHeight="1">
      <c r="B16" s="70" t="s">
        <v>209</v>
      </c>
      <c r="C16" s="70"/>
      <c r="D16" s="67">
        <v>219182.71</v>
      </c>
      <c r="E16" s="67">
        <v>245193.03</v>
      </c>
      <c r="F16" s="120">
        <v>0.11866957936600021</v>
      </c>
      <c r="G16" s="67"/>
      <c r="H16" s="67">
        <v>180029.78</v>
      </c>
      <c r="I16" s="120">
        <v>0.36195817158694521</v>
      </c>
      <c r="J16" s="120"/>
      <c r="K16" s="67">
        <v>172011.035</v>
      </c>
      <c r="L16" s="119">
        <v>232187.87</v>
      </c>
      <c r="M16" s="120">
        <v>0.34984287490625232</v>
      </c>
    </row>
    <row r="17" spans="2:13" ht="14.25" customHeight="1">
      <c r="B17" s="70" t="s">
        <v>210</v>
      </c>
      <c r="C17" s="70"/>
      <c r="D17" s="71">
        <v>7.1355320545915526E-3</v>
      </c>
      <c r="E17" s="71">
        <v>7.1667327356056531E-3</v>
      </c>
      <c r="F17" s="123"/>
      <c r="G17" s="71"/>
      <c r="H17" s="71">
        <v>7.5466789859432882E-3</v>
      </c>
      <c r="I17" s="123"/>
      <c r="J17" s="123"/>
      <c r="K17" s="71">
        <v>7.6896117390605019E-3</v>
      </c>
      <c r="L17" s="71">
        <v>7.1522255356748395E-3</v>
      </c>
      <c r="M17" s="120">
        <v>-6.9884699204763617E-2</v>
      </c>
    </row>
    <row r="18" spans="2:13" ht="14.25" customHeight="1">
      <c r="B18" s="70" t="s">
        <v>211</v>
      </c>
      <c r="C18" s="70"/>
      <c r="D18" s="72">
        <v>5.5478828599208399E-3</v>
      </c>
      <c r="E18" s="72">
        <v>5.905224956843186E-3</v>
      </c>
      <c r="F18" s="123"/>
      <c r="G18" s="72"/>
      <c r="H18" s="72">
        <v>5.4817597399719094E-3</v>
      </c>
      <c r="I18" s="123"/>
      <c r="J18" s="123"/>
      <c r="K18" s="72">
        <v>5.6504514376068959E-3</v>
      </c>
      <c r="L18" s="72">
        <v>5.7365615180500172E-3</v>
      </c>
      <c r="M18" s="120">
        <v>1.5239504558876625E-2</v>
      </c>
    </row>
    <row r="19" spans="2:13" ht="14.25" customHeight="1">
      <c r="B19" s="264"/>
      <c r="C19" s="264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2:13" ht="14.25" customHeight="1">
      <c r="B20" s="64" t="s">
        <v>15</v>
      </c>
      <c r="C20" s="66"/>
      <c r="D20" s="82">
        <v>153.06</v>
      </c>
      <c r="E20" s="82">
        <v>173.67000000000002</v>
      </c>
      <c r="F20" s="89">
        <v>0.13465307722461789</v>
      </c>
      <c r="G20" s="266"/>
      <c r="H20" s="82">
        <v>133.87</v>
      </c>
      <c r="I20" s="89">
        <v>0.29730335400014946</v>
      </c>
      <c r="J20" s="265"/>
      <c r="K20" s="82">
        <v>263.77999999999997</v>
      </c>
      <c r="L20" s="82">
        <v>326.72999999999996</v>
      </c>
      <c r="M20" s="89">
        <v>0.23864584123132912</v>
      </c>
    </row>
    <row r="21" spans="2:13" ht="14.25" customHeight="1">
      <c r="B21" s="65" t="s">
        <v>212</v>
      </c>
      <c r="C21" s="65"/>
      <c r="D21" s="83">
        <v>116.38</v>
      </c>
      <c r="E21" s="83">
        <v>135.4</v>
      </c>
      <c r="F21" s="120">
        <v>0.16343014263619188</v>
      </c>
      <c r="G21" s="83"/>
      <c r="H21" s="83">
        <v>98.699999999999989</v>
      </c>
      <c r="I21" s="120">
        <v>0.37183383991894653</v>
      </c>
      <c r="J21" s="120"/>
      <c r="K21" s="83">
        <v>196.03</v>
      </c>
      <c r="L21" s="83">
        <v>251.77999999999997</v>
      </c>
      <c r="M21" s="120">
        <v>0.28439524562566937</v>
      </c>
    </row>
    <row r="22" spans="2:13" ht="14.25" customHeight="1">
      <c r="B22" s="65" t="s">
        <v>213</v>
      </c>
      <c r="C22" s="65"/>
      <c r="D22" s="83">
        <v>71.92</v>
      </c>
      <c r="E22" s="83">
        <v>77.03</v>
      </c>
      <c r="F22" s="120">
        <v>7.1051167964404888E-2</v>
      </c>
      <c r="G22" s="83"/>
      <c r="H22" s="83">
        <v>64</v>
      </c>
      <c r="I22" s="120">
        <v>0.20359375000000002</v>
      </c>
      <c r="J22" s="120"/>
      <c r="K22" s="83">
        <v>128.97</v>
      </c>
      <c r="L22" s="83">
        <v>148.94999999999999</v>
      </c>
      <c r="M22" s="120">
        <v>0.1549197487787857</v>
      </c>
    </row>
    <row r="23" spans="2:13" ht="14.25" customHeight="1">
      <c r="B23" s="65" t="s">
        <v>214</v>
      </c>
      <c r="C23" s="65"/>
      <c r="D23" s="83">
        <v>36.909999999999997</v>
      </c>
      <c r="E23" s="83">
        <v>48.25</v>
      </c>
      <c r="F23" s="120">
        <v>0.3072338119750746</v>
      </c>
      <c r="G23" s="83"/>
      <c r="H23" s="83">
        <v>20.29</v>
      </c>
      <c r="I23" s="120">
        <v>1.3780187284376542</v>
      </c>
      <c r="J23" s="120"/>
      <c r="K23" s="83">
        <v>38.57</v>
      </c>
      <c r="L23" s="83">
        <v>85.16</v>
      </c>
      <c r="M23" s="120">
        <v>1.2079336271713765</v>
      </c>
    </row>
    <row r="24" spans="2:13" ht="14.25" customHeight="1">
      <c r="B24" s="65" t="s">
        <v>215</v>
      </c>
      <c r="C24" s="65"/>
      <c r="D24" s="83">
        <v>7.55</v>
      </c>
      <c r="E24" s="83">
        <v>10.119999999999999</v>
      </c>
      <c r="F24" s="120">
        <v>0.34039735099337742</v>
      </c>
      <c r="G24" s="83"/>
      <c r="H24" s="83">
        <v>14.41</v>
      </c>
      <c r="I24" s="120">
        <v>-0.29770992366412219</v>
      </c>
      <c r="J24" s="120"/>
      <c r="K24" s="83">
        <v>28.490000000000002</v>
      </c>
      <c r="L24" s="83">
        <v>17.669999999999998</v>
      </c>
      <c r="M24" s="120">
        <v>-0.37978237978237989</v>
      </c>
    </row>
    <row r="25" spans="2:13" ht="14.25" customHeight="1">
      <c r="B25" s="65" t="s">
        <v>216</v>
      </c>
      <c r="C25" s="65"/>
      <c r="D25" s="83">
        <v>36.68</v>
      </c>
      <c r="E25" s="83">
        <v>38.270000000000003</v>
      </c>
      <c r="F25" s="120">
        <v>4.334787350054535E-2</v>
      </c>
      <c r="G25" s="83"/>
      <c r="H25" s="83">
        <v>35.17</v>
      </c>
      <c r="I25" s="120">
        <v>8.8143303952232049E-2</v>
      </c>
      <c r="J25" s="120"/>
      <c r="K25" s="83">
        <v>67.75</v>
      </c>
      <c r="L25" s="83">
        <v>74.95</v>
      </c>
      <c r="M25" s="120">
        <v>0.10627306273062735</v>
      </c>
    </row>
    <row r="26" spans="2:13" ht="14.25" customHeight="1">
      <c r="B26" s="264"/>
      <c r="C26" s="264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2:13" ht="14.25" customHeight="1">
      <c r="B27" s="64" t="s">
        <v>20</v>
      </c>
      <c r="C27" s="66"/>
      <c r="D27" s="118"/>
      <c r="E27" s="118"/>
      <c r="F27" s="118"/>
      <c r="G27" s="121"/>
      <c r="H27" s="118"/>
      <c r="I27" s="118"/>
      <c r="J27" s="121"/>
      <c r="K27" s="118"/>
      <c r="L27" s="118"/>
      <c r="M27" s="118"/>
    </row>
    <row r="28" spans="2:13" ht="14.25" customHeight="1">
      <c r="B28" s="65" t="s">
        <v>217</v>
      </c>
      <c r="C28" s="65"/>
      <c r="D28" s="124">
        <v>130.36000000000001</v>
      </c>
      <c r="E28" s="124">
        <v>140.63</v>
      </c>
      <c r="F28" s="120">
        <v>7.8781834918686566E-2</v>
      </c>
      <c r="G28" s="124"/>
      <c r="H28" s="124">
        <v>78.110000000000014</v>
      </c>
      <c r="I28" s="120">
        <v>0.80040967865830204</v>
      </c>
      <c r="J28" s="120"/>
      <c r="K28" s="124">
        <v>146.98000000000008</v>
      </c>
      <c r="L28" s="124">
        <v>270.99000000000007</v>
      </c>
      <c r="M28" s="120">
        <v>0.84372023404544783</v>
      </c>
    </row>
    <row r="29" spans="2:13" ht="14.25" customHeight="1">
      <c r="B29" s="65" t="s">
        <v>218</v>
      </c>
      <c r="C29" s="65"/>
      <c r="D29" s="124">
        <v>150.94</v>
      </c>
      <c r="E29" s="124">
        <v>188.31</v>
      </c>
      <c r="F29" s="120">
        <v>0.24758182059096334</v>
      </c>
      <c r="G29" s="124"/>
      <c r="H29" s="124">
        <v>112.85000000000002</v>
      </c>
      <c r="I29" s="120">
        <v>0.66867523260965855</v>
      </c>
      <c r="J29" s="120"/>
      <c r="K29" s="124">
        <v>222.19000000000008</v>
      </c>
      <c r="L29" s="124">
        <v>339.25000000000006</v>
      </c>
      <c r="M29" s="120">
        <v>0.52684639272694511</v>
      </c>
    </row>
    <row r="30" spans="2:13" ht="14.25" customHeight="1">
      <c r="B30" s="65" t="s">
        <v>219</v>
      </c>
      <c r="C30" s="65"/>
      <c r="D30" s="124">
        <v>118.53</v>
      </c>
      <c r="E30" s="124">
        <v>140.47</v>
      </c>
      <c r="F30" s="120">
        <v>0.18510081835822154</v>
      </c>
      <c r="G30" s="124"/>
      <c r="H30" s="83">
        <v>85.9</v>
      </c>
      <c r="I30" s="120">
        <v>0.6352735739231663</v>
      </c>
      <c r="J30" s="120"/>
      <c r="K30" s="83">
        <v>169.35000000000002</v>
      </c>
      <c r="L30" s="83">
        <v>259</v>
      </c>
      <c r="M30" s="120">
        <v>0.52937702981989943</v>
      </c>
    </row>
    <row r="31" spans="2:13" ht="14.25" customHeight="1">
      <c r="B31" s="65" t="s">
        <v>220</v>
      </c>
      <c r="C31" s="65"/>
      <c r="D31" s="125">
        <v>0.2258</v>
      </c>
      <c r="E31" s="125">
        <v>0.2419</v>
      </c>
      <c r="F31" s="123"/>
      <c r="G31" s="126"/>
      <c r="H31" s="150">
        <v>0.23880000000000001</v>
      </c>
      <c r="I31" s="123"/>
      <c r="J31" s="123"/>
      <c r="K31" s="150">
        <v>0.23781448310004999</v>
      </c>
      <c r="L31" s="150">
        <v>0.23954451924661499</v>
      </c>
      <c r="M31" s="123"/>
    </row>
    <row r="32" spans="2:13" ht="14.25" customHeight="1">
      <c r="B32" s="264"/>
      <c r="C32" s="264"/>
      <c r="D32" s="114"/>
      <c r="E32" s="114"/>
      <c r="F32" s="123"/>
      <c r="G32" s="114"/>
      <c r="H32" s="115"/>
      <c r="I32" s="123"/>
      <c r="J32" s="123"/>
      <c r="K32" s="114"/>
      <c r="L32" s="114"/>
      <c r="M32" s="123"/>
    </row>
    <row r="33" spans="2:13" ht="14.25" customHeight="1">
      <c r="B33" s="73" t="s">
        <v>221</v>
      </c>
      <c r="C33" s="73"/>
      <c r="D33" s="127">
        <v>0.50349999999999995</v>
      </c>
      <c r="E33" s="127">
        <v>0.47970000000000002</v>
      </c>
      <c r="F33" s="128"/>
      <c r="G33" s="129"/>
      <c r="H33" s="120">
        <v>0.54259999999999997</v>
      </c>
      <c r="I33" s="128"/>
      <c r="J33" s="123"/>
      <c r="K33" s="127">
        <v>0.54279070724530309</v>
      </c>
      <c r="L33" s="127">
        <v>0.49060031832787765</v>
      </c>
      <c r="M33" s="128"/>
    </row>
    <row r="34" spans="2:13" ht="14.25" customHeight="1">
      <c r="B34" s="73" t="s">
        <v>222</v>
      </c>
      <c r="C34" s="73"/>
      <c r="D34" s="127">
        <v>0.16389999999999999</v>
      </c>
      <c r="E34" s="127">
        <v>0.19420000000000001</v>
      </c>
      <c r="F34" s="128"/>
      <c r="G34" s="120"/>
      <c r="H34" s="120">
        <v>0.1158</v>
      </c>
      <c r="I34" s="128"/>
      <c r="J34" s="123"/>
      <c r="K34" s="129">
        <v>0.11273354478536002</v>
      </c>
      <c r="L34" s="129">
        <v>0.17903410279448081</v>
      </c>
      <c r="M34" s="128"/>
    </row>
    <row r="35" spans="2:13" ht="14.25" customHeight="1">
      <c r="B35" s="73" t="s">
        <v>223</v>
      </c>
      <c r="C35" s="73"/>
      <c r="D35" s="127">
        <v>0.2001</v>
      </c>
      <c r="E35" s="127">
        <v>0.2374</v>
      </c>
      <c r="F35" s="128"/>
      <c r="G35" s="120"/>
      <c r="H35" s="120">
        <v>0.14069999999999999</v>
      </c>
      <c r="I35" s="128"/>
      <c r="J35" s="123"/>
      <c r="K35" s="129">
        <v>0.13317476737403622</v>
      </c>
      <c r="L35" s="129">
        <v>0.21874662144306797</v>
      </c>
      <c r="M35" s="128"/>
    </row>
  </sheetData>
  <sheetProtection algorithmName="SHA-512" hashValue="sqBbomo7U9yaXcn8tTbnDIEi7/Lcu5CQBwHu3PSC/7B3b/DdyT1/ZIr3EbQaAZGiSBcNOaMO45B8F9714bdSRg==" saltValue="G0KNSenggUhJGCH6x2rf8w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2:Q64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2" customHeight="1"/>
  <cols>
    <col min="1" max="1" width="3" customWidth="1"/>
    <col min="2" max="2" width="57" customWidth="1"/>
    <col min="3" max="4" width="11.28515625" style="35" customWidth="1"/>
    <col min="5" max="7" width="10.5703125" style="35" customWidth="1"/>
    <col min="8" max="10" width="10.5703125" style="103" customWidth="1"/>
    <col min="11" max="13" width="10.7109375" style="35" customWidth="1"/>
    <col min="14" max="16" width="9.140625" style="35" customWidth="1"/>
    <col min="17" max="17" width="14.5703125" customWidth="1"/>
  </cols>
  <sheetData>
    <row r="2" spans="2:17" ht="15">
      <c r="B2" s="278"/>
      <c r="C2" s="291" t="s">
        <v>156</v>
      </c>
      <c r="D2" s="291"/>
      <c r="E2" s="292" t="s">
        <v>224</v>
      </c>
      <c r="F2" s="292"/>
      <c r="G2" s="293"/>
      <c r="H2" s="294" t="s">
        <v>39</v>
      </c>
      <c r="I2" s="294"/>
      <c r="J2" s="294"/>
      <c r="K2" s="295" t="s">
        <v>281</v>
      </c>
      <c r="L2" s="295"/>
      <c r="M2" s="296"/>
      <c r="N2" s="297" t="s">
        <v>282</v>
      </c>
      <c r="O2" s="297"/>
      <c r="P2" s="297"/>
    </row>
    <row r="3" spans="2:17" ht="15">
      <c r="K3" s="275"/>
      <c r="L3" s="275"/>
      <c r="M3" s="276"/>
    </row>
    <row r="4" spans="2:17" s="36" customFormat="1" ht="15">
      <c r="B4" s="47" t="s">
        <v>194</v>
      </c>
      <c r="C4" s="52" t="s">
        <v>248</v>
      </c>
      <c r="D4" s="51" t="s">
        <v>275</v>
      </c>
      <c r="E4" s="166" t="s">
        <v>248</v>
      </c>
      <c r="F4" s="166" t="s">
        <v>275</v>
      </c>
      <c r="G4" s="166" t="s">
        <v>277</v>
      </c>
      <c r="H4" s="167" t="s">
        <v>248</v>
      </c>
      <c r="I4" s="167" t="s">
        <v>275</v>
      </c>
      <c r="J4" s="167" t="s">
        <v>277</v>
      </c>
      <c r="K4" s="274" t="s">
        <v>248</v>
      </c>
      <c r="L4" s="274" t="s">
        <v>275</v>
      </c>
      <c r="M4" s="274" t="s">
        <v>277</v>
      </c>
      <c r="N4" s="170" t="s">
        <v>248</v>
      </c>
      <c r="O4" s="170" t="s">
        <v>275</v>
      </c>
      <c r="P4" s="170" t="s">
        <v>277</v>
      </c>
    </row>
    <row r="5" spans="2:17" s="44" customFormat="1" ht="15">
      <c r="B5" s="60"/>
      <c r="C5" s="61"/>
      <c r="D5" s="61"/>
      <c r="E5" s="165"/>
      <c r="F5" s="165"/>
      <c r="G5" s="165"/>
      <c r="H5" s="165"/>
      <c r="I5" s="165"/>
      <c r="J5" s="165"/>
      <c r="K5" s="43"/>
      <c r="L5" s="43"/>
      <c r="M5" s="43"/>
      <c r="N5" s="42"/>
      <c r="O5" s="42"/>
      <c r="P5" s="42"/>
    </row>
    <row r="6" spans="2:17" s="44" customFormat="1" ht="15">
      <c r="B6" s="48" t="s">
        <v>171</v>
      </c>
      <c r="C6" s="91">
        <v>190909.14</v>
      </c>
      <c r="D6" s="173">
        <v>204668.69</v>
      </c>
      <c r="E6" s="91">
        <v>9681.2799999999988</v>
      </c>
      <c r="F6" s="173">
        <v>1691.43</v>
      </c>
      <c r="G6" s="173">
        <v>11372.71</v>
      </c>
      <c r="H6" s="91">
        <v>178519.96000000002</v>
      </c>
      <c r="I6" s="173">
        <v>196462.54</v>
      </c>
      <c r="J6" s="173">
        <v>187491.25</v>
      </c>
      <c r="K6" s="91">
        <v>213.8</v>
      </c>
      <c r="L6" s="94">
        <v>226.58999999999997</v>
      </c>
      <c r="M6" s="94">
        <v>440.39</v>
      </c>
      <c r="N6" s="87">
        <v>4.790500737284503E-3</v>
      </c>
      <c r="O6" s="87">
        <v>4.6133985644286179E-3</v>
      </c>
      <c r="P6" s="87">
        <v>4.6977125599194629E-3</v>
      </c>
      <c r="Q6" s="171"/>
    </row>
    <row r="7" spans="2:17" s="44" customFormat="1" ht="15">
      <c r="B7" s="48" t="s">
        <v>172</v>
      </c>
      <c r="C7" s="91">
        <v>44304.29</v>
      </c>
      <c r="D7" s="173">
        <v>51919.919999999991</v>
      </c>
      <c r="E7" s="91">
        <v>4613.0700000000006</v>
      </c>
      <c r="F7" s="173">
        <v>2008.98</v>
      </c>
      <c r="G7" s="173">
        <v>6622.0500000000011</v>
      </c>
      <c r="H7" s="91">
        <v>40662.78</v>
      </c>
      <c r="I7" s="173">
        <v>48730.499999999993</v>
      </c>
      <c r="J7" s="173">
        <v>44696.639999999999</v>
      </c>
      <c r="K7" s="91">
        <v>69.61</v>
      </c>
      <c r="L7" s="94">
        <v>87.72</v>
      </c>
      <c r="M7" s="94">
        <v>157.32999999999998</v>
      </c>
      <c r="N7" s="87">
        <v>6.847539691088509E-3</v>
      </c>
      <c r="O7" s="87">
        <v>7.2004186289900589E-3</v>
      </c>
      <c r="P7" s="87">
        <v>7.039902775689626E-3</v>
      </c>
    </row>
    <row r="8" spans="2:17" s="44" customFormat="1" ht="15">
      <c r="B8" s="49" t="s">
        <v>173</v>
      </c>
      <c r="C8" s="92">
        <v>235213.43000000002</v>
      </c>
      <c r="D8" s="163">
        <v>256588.61</v>
      </c>
      <c r="E8" s="92">
        <v>14294.349999999999</v>
      </c>
      <c r="F8" s="163">
        <v>3700.41</v>
      </c>
      <c r="G8" s="163">
        <v>17994.759999999998</v>
      </c>
      <c r="H8" s="106">
        <v>219182.74000000002</v>
      </c>
      <c r="I8" s="270">
        <v>245193.04</v>
      </c>
      <c r="J8" s="270">
        <v>232187.89</v>
      </c>
      <c r="K8" s="92">
        <v>283.41000000000003</v>
      </c>
      <c r="L8" s="93">
        <v>314.30999999999995</v>
      </c>
      <c r="M8" s="93">
        <v>597.72</v>
      </c>
      <c r="N8" s="86">
        <v>5.1999999999999998E-3</v>
      </c>
      <c r="O8" s="86">
        <v>5.1000000000000004E-3</v>
      </c>
      <c r="P8" s="86">
        <v>5.1485889294226326E-3</v>
      </c>
    </row>
    <row r="9" spans="2:17" s="44" customFormat="1" ht="15">
      <c r="B9" s="48" t="s">
        <v>174</v>
      </c>
      <c r="C9" s="91">
        <v>47356.55</v>
      </c>
      <c r="D9" s="173">
        <v>58561</v>
      </c>
      <c r="E9" s="91">
        <v>1668.3162046128818</v>
      </c>
      <c r="F9" s="173">
        <v>2189.1147033110392</v>
      </c>
      <c r="G9" s="173">
        <v>3857.430907923921</v>
      </c>
      <c r="H9" s="107">
        <v>43197.835000000006</v>
      </c>
      <c r="I9" s="271">
        <v>48800.06</v>
      </c>
      <c r="J9" s="271">
        <v>45998.947500000002</v>
      </c>
      <c r="K9" s="91">
        <v>0</v>
      </c>
      <c r="L9" s="94">
        <v>0</v>
      </c>
      <c r="M9" s="94">
        <v>0</v>
      </c>
      <c r="N9" s="88">
        <v>0</v>
      </c>
      <c r="O9" s="88">
        <v>0</v>
      </c>
      <c r="P9" s="88"/>
    </row>
    <row r="10" spans="2:17" s="44" customFormat="1" ht="15">
      <c r="B10" s="50" t="s">
        <v>175</v>
      </c>
      <c r="C10" s="92">
        <v>282569.98000000004</v>
      </c>
      <c r="D10" s="163">
        <v>315149.61</v>
      </c>
      <c r="E10" s="92">
        <v>15962.66620461288</v>
      </c>
      <c r="F10" s="163">
        <v>5889.524703311039</v>
      </c>
      <c r="G10" s="163">
        <v>21852.190907923919</v>
      </c>
      <c r="H10" s="106">
        <v>262380.57500000001</v>
      </c>
      <c r="I10" s="270">
        <v>293993.09999999998</v>
      </c>
      <c r="J10" s="270">
        <v>278186.83750000002</v>
      </c>
      <c r="K10" s="92">
        <v>283.41000000000003</v>
      </c>
      <c r="L10" s="93">
        <v>314.30999999999995</v>
      </c>
      <c r="M10" s="93">
        <v>597.72</v>
      </c>
      <c r="N10" s="86"/>
      <c r="O10" s="86"/>
      <c r="P10" s="86"/>
    </row>
    <row r="11" spans="2:17" s="44" customFormat="1" ht="15">
      <c r="B11" s="50"/>
      <c r="C11" s="92"/>
      <c r="D11" s="93"/>
      <c r="E11" s="92"/>
      <c r="F11" s="163"/>
      <c r="G11" s="163"/>
      <c r="H11" s="105"/>
      <c r="I11" s="272"/>
      <c r="J11" s="272"/>
      <c r="K11" s="92"/>
      <c r="L11" s="93"/>
      <c r="M11" s="93"/>
      <c r="N11" s="42"/>
      <c r="O11" s="42"/>
      <c r="P11" s="42"/>
    </row>
    <row r="12" spans="2:17" s="44" customFormat="1" ht="15">
      <c r="B12" s="48" t="s">
        <v>195</v>
      </c>
      <c r="C12" s="91">
        <v>117463.17</v>
      </c>
      <c r="D12" s="173">
        <v>131976.57999999999</v>
      </c>
      <c r="E12" s="91">
        <v>9686.51</v>
      </c>
      <c r="F12" s="173">
        <v>5366.38</v>
      </c>
      <c r="G12" s="173">
        <v>15052.89</v>
      </c>
      <c r="H12" s="91">
        <v>107770.54000000001</v>
      </c>
      <c r="I12" s="173">
        <v>124011.9</v>
      </c>
      <c r="J12" s="173">
        <v>115891.22</v>
      </c>
      <c r="K12" s="91">
        <v>192.24</v>
      </c>
      <c r="L12" s="94">
        <v>222.20000000000002</v>
      </c>
      <c r="M12" s="94">
        <v>414.44000000000005</v>
      </c>
      <c r="N12" s="87">
        <v>7.1351595714376119E-3</v>
      </c>
      <c r="O12" s="87">
        <v>7.1670541294827361E-3</v>
      </c>
      <c r="P12" s="87">
        <v>7.1522243013750313E-3</v>
      </c>
      <c r="Q12" s="171"/>
    </row>
    <row r="13" spans="2:17" s="44" customFormat="1" ht="15">
      <c r="B13" s="48" t="s">
        <v>196</v>
      </c>
      <c r="C13" s="91">
        <v>117750.26</v>
      </c>
      <c r="D13" s="173">
        <v>124612.03</v>
      </c>
      <c r="E13" s="91">
        <v>4607.84</v>
      </c>
      <c r="F13" s="173">
        <v>-1665.97</v>
      </c>
      <c r="G13" s="173">
        <v>2941.87</v>
      </c>
      <c r="H13" s="91">
        <v>111412.2</v>
      </c>
      <c r="I13" s="173">
        <v>121181.14000000001</v>
      </c>
      <c r="J13" s="173">
        <v>116296.67000000001</v>
      </c>
      <c r="K13" s="91">
        <v>91.17</v>
      </c>
      <c r="L13" s="94">
        <v>92.11</v>
      </c>
      <c r="M13" s="94">
        <v>183.28</v>
      </c>
      <c r="N13" s="87">
        <v>3.2732501467523309E-3</v>
      </c>
      <c r="O13" s="87">
        <v>3.0404071128560099E-3</v>
      </c>
      <c r="P13" s="87">
        <v>3.1519389162217625E-3</v>
      </c>
    </row>
    <row r="14" spans="2:17" s="44" customFormat="1" ht="15">
      <c r="B14" s="49" t="s">
        <v>173</v>
      </c>
      <c r="C14" s="92">
        <v>235213.43</v>
      </c>
      <c r="D14" s="163">
        <v>256588.61</v>
      </c>
      <c r="E14" s="92">
        <v>14294.35</v>
      </c>
      <c r="F14" s="163">
        <v>3700.41</v>
      </c>
      <c r="G14" s="163">
        <v>17994.760000000002</v>
      </c>
      <c r="H14" s="106">
        <v>219182.74</v>
      </c>
      <c r="I14" s="270">
        <v>245193.04</v>
      </c>
      <c r="J14" s="270">
        <v>232187.89</v>
      </c>
      <c r="K14" s="92">
        <v>283.41000000000003</v>
      </c>
      <c r="L14" s="93">
        <v>314.31</v>
      </c>
      <c r="M14" s="93">
        <v>597.72</v>
      </c>
      <c r="N14" s="86">
        <v>5.1999999999999998E-3</v>
      </c>
      <c r="O14" s="86">
        <v>5.1000000000000004E-3</v>
      </c>
      <c r="P14" s="86">
        <v>5.1485889294226326E-3</v>
      </c>
    </row>
    <row r="15" spans="2:17" s="44" customFormat="1" ht="15">
      <c r="B15" s="48" t="s">
        <v>174</v>
      </c>
      <c r="C15" s="91">
        <v>47356.55</v>
      </c>
      <c r="D15" s="173">
        <v>58561</v>
      </c>
      <c r="E15" s="91">
        <v>1668.3162046128818</v>
      </c>
      <c r="F15" s="173">
        <v>2189.1147033110392</v>
      </c>
      <c r="G15" s="173">
        <v>3857.430907923921</v>
      </c>
      <c r="H15" s="107">
        <v>33232.231249999997</v>
      </c>
      <c r="I15" s="271">
        <v>33680.8828125</v>
      </c>
      <c r="J15" s="271">
        <v>33456.557031249999</v>
      </c>
      <c r="K15" s="91">
        <v>0</v>
      </c>
      <c r="L15" s="94">
        <v>0</v>
      </c>
      <c r="M15" s="94">
        <v>0</v>
      </c>
      <c r="N15" s="42"/>
      <c r="O15" s="42"/>
      <c r="P15" s="42"/>
    </row>
    <row r="16" spans="2:17" s="44" customFormat="1" ht="15">
      <c r="B16" s="50" t="s">
        <v>175</v>
      </c>
      <c r="C16" s="92">
        <v>282569.98</v>
      </c>
      <c r="D16" s="163">
        <v>315149.61</v>
      </c>
      <c r="E16" s="92">
        <v>15962.666204612882</v>
      </c>
      <c r="F16" s="163">
        <v>5889.524703311039</v>
      </c>
      <c r="G16" s="163">
        <v>21852.190907923919</v>
      </c>
      <c r="H16" s="106">
        <v>223047.011875</v>
      </c>
      <c r="I16" s="270">
        <v>225941.91359374998</v>
      </c>
      <c r="J16" s="270">
        <v>224494.46273437497</v>
      </c>
      <c r="K16" s="92">
        <v>283.41000000000003</v>
      </c>
      <c r="L16" s="93">
        <v>314.31</v>
      </c>
      <c r="M16" s="93">
        <v>597.72</v>
      </c>
      <c r="N16" s="42"/>
      <c r="O16" s="42"/>
      <c r="P16" s="42"/>
    </row>
    <row r="17" spans="2:16" s="44" customFormat="1" ht="15">
      <c r="B17" s="45"/>
      <c r="C17" s="93"/>
      <c r="D17" s="93"/>
      <c r="E17" s="163"/>
      <c r="F17" s="163"/>
      <c r="G17" s="163"/>
      <c r="H17" s="163"/>
      <c r="I17" s="163"/>
      <c r="J17" s="163"/>
      <c r="K17" s="93"/>
      <c r="L17" s="93"/>
      <c r="M17" s="93"/>
      <c r="N17" s="42"/>
      <c r="O17" s="42"/>
      <c r="P17" s="42"/>
    </row>
    <row r="18" spans="2:16" s="44" customFormat="1" ht="15">
      <c r="B18" s="174"/>
      <c r="C18" s="43"/>
      <c r="D18" s="43"/>
      <c r="E18" s="165"/>
      <c r="F18" s="165"/>
      <c r="G18" s="165"/>
      <c r="H18" s="165"/>
      <c r="I18" s="165"/>
      <c r="J18" s="165"/>
      <c r="K18" s="168"/>
      <c r="L18" s="168"/>
      <c r="M18" s="168"/>
      <c r="N18" s="42"/>
      <c r="O18" s="42"/>
      <c r="P18" s="42"/>
    </row>
    <row r="19" spans="2:16" s="36" customFormat="1" ht="15">
      <c r="B19" s="47" t="s">
        <v>193</v>
      </c>
      <c r="C19" s="164" t="s">
        <v>248</v>
      </c>
      <c r="D19" s="51" t="s">
        <v>275</v>
      </c>
      <c r="E19" s="166" t="s">
        <v>248</v>
      </c>
      <c r="F19" s="166" t="s">
        <v>275</v>
      </c>
      <c r="G19" s="166" t="s">
        <v>277</v>
      </c>
      <c r="H19" s="167" t="s">
        <v>248</v>
      </c>
      <c r="I19" s="167" t="s">
        <v>275</v>
      </c>
      <c r="J19" s="167" t="s">
        <v>277</v>
      </c>
      <c r="K19" s="169" t="s">
        <v>248</v>
      </c>
      <c r="L19" s="274" t="s">
        <v>275</v>
      </c>
      <c r="M19" s="274" t="s">
        <v>277</v>
      </c>
      <c r="N19" s="170" t="s">
        <v>248</v>
      </c>
      <c r="O19" s="170" t="s">
        <v>275</v>
      </c>
      <c r="P19" s="170" t="s">
        <v>277</v>
      </c>
    </row>
    <row r="20" spans="2:16" s="44" customFormat="1" ht="15">
      <c r="B20" s="4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17"/>
      <c r="O20" s="117"/>
      <c r="P20" s="117"/>
    </row>
    <row r="21" spans="2:16" s="44" customFormat="1" ht="15">
      <c r="B21" s="56" t="s">
        <v>182</v>
      </c>
      <c r="C21" s="92">
        <v>30509.870000000003</v>
      </c>
      <c r="D21" s="163">
        <v>31523.24</v>
      </c>
      <c r="E21" s="92">
        <v>1439.22</v>
      </c>
      <c r="F21" s="163">
        <v>422.56</v>
      </c>
      <c r="G21" s="163">
        <v>1861.78</v>
      </c>
      <c r="H21" s="92">
        <v>25753.21</v>
      </c>
      <c r="I21" s="163">
        <v>26768.440000000002</v>
      </c>
      <c r="J21" s="163">
        <v>26260.825000000001</v>
      </c>
      <c r="K21" s="92">
        <v>21.44</v>
      </c>
      <c r="L21" s="93">
        <v>22.080000000000002</v>
      </c>
      <c r="M21" s="93">
        <v>43.52</v>
      </c>
      <c r="N21" s="86">
        <v>3.3E-3</v>
      </c>
      <c r="O21" s="86">
        <v>3.3E-3</v>
      </c>
      <c r="P21" s="86">
        <v>3.3144427107678455E-3</v>
      </c>
    </row>
    <row r="22" spans="2:16" s="44" customFormat="1" ht="15">
      <c r="B22" s="53" t="s">
        <v>176</v>
      </c>
      <c r="C22" s="91">
        <v>10689.2</v>
      </c>
      <c r="D22" s="173">
        <v>10751.61</v>
      </c>
      <c r="E22" s="91"/>
      <c r="F22" s="173"/>
      <c r="G22" s="173"/>
      <c r="H22" s="91">
        <v>9962.11</v>
      </c>
      <c r="I22" s="173">
        <v>10334.77</v>
      </c>
      <c r="J22" s="173">
        <v>10148.44</v>
      </c>
      <c r="K22" s="91">
        <v>12.39</v>
      </c>
      <c r="L22" s="94">
        <v>12.74</v>
      </c>
      <c r="M22" s="94">
        <v>25.130000000000003</v>
      </c>
      <c r="N22" s="87">
        <v>5.0000000000000001E-3</v>
      </c>
      <c r="O22" s="87">
        <v>4.8999999999999998E-3</v>
      </c>
      <c r="P22" s="87">
        <v>4.9524853080867605E-3</v>
      </c>
    </row>
    <row r="23" spans="2:16" s="44" customFormat="1" ht="15">
      <c r="B23" s="53" t="s">
        <v>241</v>
      </c>
      <c r="C23" s="91">
        <v>13915.07</v>
      </c>
      <c r="D23" s="173">
        <v>15183.29</v>
      </c>
      <c r="E23" s="91"/>
      <c r="F23" s="173"/>
      <c r="G23" s="173"/>
      <c r="H23" s="91">
        <v>9940.68</v>
      </c>
      <c r="I23" s="173">
        <v>10686.7</v>
      </c>
      <c r="J23" s="173">
        <v>10313.69</v>
      </c>
      <c r="K23" s="91">
        <v>8.14</v>
      </c>
      <c r="L23" s="94">
        <v>8.42</v>
      </c>
      <c r="M23" s="94">
        <v>16.560000000000002</v>
      </c>
      <c r="N23" s="87">
        <v>3.3E-3</v>
      </c>
      <c r="O23" s="87">
        <v>3.2000000000000002E-3</v>
      </c>
      <c r="P23" s="87">
        <v>3.2112658030249118E-3</v>
      </c>
    </row>
    <row r="24" spans="2:16" s="44" customFormat="1" ht="15">
      <c r="B24" s="53" t="s">
        <v>28</v>
      </c>
      <c r="C24" s="91">
        <v>5905.6</v>
      </c>
      <c r="D24" s="173">
        <v>5588.34</v>
      </c>
      <c r="E24" s="91"/>
      <c r="F24" s="173"/>
      <c r="G24" s="173"/>
      <c r="H24" s="91">
        <v>5850.42</v>
      </c>
      <c r="I24" s="173">
        <v>5746.97</v>
      </c>
      <c r="J24" s="173">
        <v>5798.6949999999997</v>
      </c>
      <c r="K24" s="91">
        <v>0.91</v>
      </c>
      <c r="L24" s="94">
        <v>0.92</v>
      </c>
      <c r="M24" s="94">
        <v>1.83</v>
      </c>
      <c r="N24" s="87">
        <v>5.9999999999999995E-4</v>
      </c>
      <c r="O24" s="87">
        <v>5.9999999999999995E-4</v>
      </c>
      <c r="P24" s="87">
        <v>6.3117649747055163E-4</v>
      </c>
    </row>
    <row r="25" spans="2:16" s="44" customFormat="1" ht="15">
      <c r="B25" s="54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42"/>
      <c r="O25" s="42"/>
      <c r="P25" s="42"/>
    </row>
    <row r="26" spans="2:16" s="44" customFormat="1" ht="15">
      <c r="B26" s="55" t="s">
        <v>183</v>
      </c>
      <c r="C26" s="92">
        <v>39316.979999999996</v>
      </c>
      <c r="D26" s="93">
        <v>44975.38</v>
      </c>
      <c r="E26" s="93">
        <v>3634.22</v>
      </c>
      <c r="F26" s="93">
        <v>2934.84</v>
      </c>
      <c r="G26" s="93">
        <v>6569.0599999999995</v>
      </c>
      <c r="H26" s="92">
        <v>37780.550000000003</v>
      </c>
      <c r="I26" s="163">
        <v>44075.96</v>
      </c>
      <c r="J26" s="163">
        <v>40928.255000000005</v>
      </c>
      <c r="K26" s="92">
        <v>54.97</v>
      </c>
      <c r="L26" s="93">
        <v>55.379999999999995</v>
      </c>
      <c r="M26" s="93">
        <v>110.35</v>
      </c>
      <c r="N26" s="86">
        <v>5.7999999999999996E-3</v>
      </c>
      <c r="O26" s="86">
        <v>5.0000000000000001E-3</v>
      </c>
      <c r="P26" s="86">
        <v>5.3923628065745766E-3</v>
      </c>
    </row>
    <row r="27" spans="2:16" s="44" customFormat="1" ht="15">
      <c r="B27" s="54" t="s">
        <v>177</v>
      </c>
      <c r="C27" s="91">
        <v>28730.27</v>
      </c>
      <c r="D27" s="94">
        <v>30503.51</v>
      </c>
      <c r="E27" s="94"/>
      <c r="F27" s="94"/>
      <c r="G27" s="94"/>
      <c r="H27" s="91">
        <v>29185.93</v>
      </c>
      <c r="I27" s="94">
        <v>31546.67</v>
      </c>
      <c r="J27" s="94">
        <v>30366.3</v>
      </c>
      <c r="K27" s="94">
        <v>27.55</v>
      </c>
      <c r="L27" s="94">
        <v>30.74</v>
      </c>
      <c r="M27" s="94">
        <v>58.29</v>
      </c>
      <c r="N27" s="87">
        <v>3.8E-3</v>
      </c>
      <c r="O27" s="87">
        <v>3.8999999999999998E-3</v>
      </c>
      <c r="P27" s="87">
        <v>3.8391242923899193E-3</v>
      </c>
    </row>
    <row r="28" spans="2:16" s="44" customFormat="1" ht="15">
      <c r="B28" s="54" t="s">
        <v>178</v>
      </c>
      <c r="C28" s="91">
        <v>10586.71</v>
      </c>
      <c r="D28" s="94">
        <v>14471.87</v>
      </c>
      <c r="E28" s="94"/>
      <c r="F28" s="94"/>
      <c r="G28" s="94"/>
      <c r="H28" s="91">
        <v>8594.6200000000008</v>
      </c>
      <c r="I28" s="94">
        <v>12529.29</v>
      </c>
      <c r="J28" s="94">
        <v>10561.955000000002</v>
      </c>
      <c r="K28" s="94">
        <v>27.42</v>
      </c>
      <c r="L28" s="94">
        <v>24.64</v>
      </c>
      <c r="M28" s="94">
        <v>52.06</v>
      </c>
      <c r="N28" s="87">
        <v>1.2800000000000001E-2</v>
      </c>
      <c r="O28" s="87">
        <v>7.9000000000000008E-3</v>
      </c>
      <c r="P28" s="87">
        <v>9.8580234435764955E-3</v>
      </c>
    </row>
    <row r="29" spans="2:16" s="44" customFormat="1" ht="15">
      <c r="B29" s="54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42"/>
      <c r="O29" s="42"/>
      <c r="P29" s="42"/>
    </row>
    <row r="30" spans="2:16" s="44" customFormat="1" ht="15">
      <c r="B30" s="56" t="s">
        <v>184</v>
      </c>
      <c r="C30" s="92">
        <v>3332.03</v>
      </c>
      <c r="D30" s="93">
        <v>3558.04</v>
      </c>
      <c r="E30" s="93">
        <v>0</v>
      </c>
      <c r="F30" s="93">
        <v>0</v>
      </c>
      <c r="G30" s="93">
        <v>0</v>
      </c>
      <c r="H30" s="92">
        <v>3574</v>
      </c>
      <c r="I30" s="93">
        <v>4437</v>
      </c>
      <c r="J30" s="93">
        <v>4005.5</v>
      </c>
      <c r="K30" s="93">
        <v>47.55</v>
      </c>
      <c r="L30" s="93">
        <v>57.02</v>
      </c>
      <c r="M30" s="93">
        <v>104.57</v>
      </c>
      <c r="N30" s="86">
        <v>5.3199999999999997E-2</v>
      </c>
      <c r="O30" s="86">
        <v>5.1400000000000001E-2</v>
      </c>
      <c r="P30" s="86">
        <v>5.2213206840594183E-2</v>
      </c>
    </row>
    <row r="31" spans="2:16" s="44" customFormat="1" ht="15">
      <c r="B31" s="48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42"/>
      <c r="O31" s="42"/>
      <c r="P31" s="42"/>
    </row>
    <row r="32" spans="2:16" s="44" customFormat="1" ht="15">
      <c r="B32" s="55" t="s">
        <v>185</v>
      </c>
      <c r="C32" s="92">
        <v>97270.18</v>
      </c>
      <c r="D32" s="163">
        <v>102207.03</v>
      </c>
      <c r="E32" s="92">
        <v>7482.5</v>
      </c>
      <c r="F32" s="163">
        <v>-1501.23</v>
      </c>
      <c r="G32" s="163">
        <v>5981.27</v>
      </c>
      <c r="H32" s="92">
        <v>89845.89</v>
      </c>
      <c r="I32" s="163">
        <v>99738.6</v>
      </c>
      <c r="J32" s="163">
        <v>94792.244999999995</v>
      </c>
      <c r="K32" s="92">
        <v>89.84</v>
      </c>
      <c r="L32" s="93">
        <v>92.11</v>
      </c>
      <c r="M32" s="93">
        <v>181.95</v>
      </c>
      <c r="N32" s="86">
        <v>4.0000000000000001E-3</v>
      </c>
      <c r="O32" s="86">
        <v>3.7000000000000002E-3</v>
      </c>
      <c r="P32" s="86">
        <v>3.8389216333044964E-3</v>
      </c>
    </row>
    <row r="33" spans="2:16" s="44" customFormat="1" ht="15">
      <c r="B33" s="57" t="s">
        <v>33</v>
      </c>
      <c r="C33" s="91">
        <v>42671.82</v>
      </c>
      <c r="D33" s="173">
        <v>51099.99</v>
      </c>
      <c r="E33" s="91"/>
      <c r="F33" s="173"/>
      <c r="G33" s="173"/>
      <c r="H33" s="91">
        <v>37813.93</v>
      </c>
      <c r="I33" s="173">
        <v>46885.9</v>
      </c>
      <c r="J33" s="173">
        <v>42349.915000000001</v>
      </c>
      <c r="K33" s="91">
        <v>10.06</v>
      </c>
      <c r="L33" s="94"/>
      <c r="M33" s="94"/>
      <c r="N33" s="87">
        <v>1.1000000000000001E-3</v>
      </c>
      <c r="O33" s="87"/>
      <c r="P33" s="87"/>
    </row>
    <row r="34" spans="2:16" s="44" customFormat="1" ht="15">
      <c r="B34" s="57" t="s">
        <v>179</v>
      </c>
      <c r="C34" s="91">
        <v>28008.6</v>
      </c>
      <c r="D34" s="173">
        <v>29512.71</v>
      </c>
      <c r="E34" s="91"/>
      <c r="F34" s="173"/>
      <c r="G34" s="173"/>
      <c r="H34" s="91">
        <v>27656.080000000002</v>
      </c>
      <c r="I34" s="173">
        <v>28760.65</v>
      </c>
      <c r="J34" s="173">
        <v>28208.365000000002</v>
      </c>
      <c r="K34" s="91">
        <v>32.200000000000003</v>
      </c>
      <c r="L34" s="94"/>
      <c r="M34" s="94"/>
      <c r="N34" s="87">
        <v>4.7000000000000002E-3</v>
      </c>
      <c r="O34" s="87"/>
      <c r="P34" s="87"/>
    </row>
    <row r="35" spans="2:16" s="44" customFormat="1" ht="15">
      <c r="B35" s="57" t="s">
        <v>40</v>
      </c>
      <c r="C35" s="91">
        <v>26589.759999999998</v>
      </c>
      <c r="D35" s="173">
        <v>21594.33</v>
      </c>
      <c r="E35" s="91"/>
      <c r="F35" s="173"/>
      <c r="G35" s="173"/>
      <c r="H35" s="91">
        <v>24375.88</v>
      </c>
      <c r="I35" s="173">
        <v>24092.05</v>
      </c>
      <c r="J35" s="173">
        <v>24233.965</v>
      </c>
      <c r="K35" s="91">
        <v>0</v>
      </c>
      <c r="L35" s="94"/>
      <c r="M35" s="94"/>
      <c r="N35" s="87">
        <v>0</v>
      </c>
      <c r="O35" s="87"/>
      <c r="P35" s="87"/>
    </row>
    <row r="36" spans="2:16" s="44" customFormat="1" ht="15">
      <c r="B36" s="149" t="s">
        <v>249</v>
      </c>
      <c r="C36" s="91">
        <v>0</v>
      </c>
      <c r="D36" s="173">
        <v>0</v>
      </c>
      <c r="E36" s="91"/>
      <c r="F36" s="173"/>
      <c r="G36" s="173"/>
      <c r="H36" s="91">
        <v>0</v>
      </c>
      <c r="I36" s="173">
        <v>0</v>
      </c>
      <c r="J36" s="173">
        <v>0</v>
      </c>
      <c r="K36" s="91">
        <v>47.58</v>
      </c>
      <c r="L36" s="94"/>
      <c r="M36" s="94"/>
      <c r="N36" s="87">
        <v>0</v>
      </c>
      <c r="O36" s="87"/>
      <c r="P36" s="87"/>
    </row>
    <row r="37" spans="2:16" s="44" customFormat="1" ht="15">
      <c r="B37" s="54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42"/>
      <c r="O37" s="42"/>
      <c r="P37" s="42"/>
    </row>
    <row r="38" spans="2:16" s="44" customFormat="1" ht="15">
      <c r="B38" s="56" t="s">
        <v>186</v>
      </c>
      <c r="C38" s="92">
        <v>20480.080000000002</v>
      </c>
      <c r="D38" s="163">
        <v>22405</v>
      </c>
      <c r="E38" s="92">
        <v>-2874.66</v>
      </c>
      <c r="F38" s="163">
        <v>-164.74</v>
      </c>
      <c r="G38" s="163">
        <v>-3039.3999999999996</v>
      </c>
      <c r="H38" s="92">
        <v>21566.31</v>
      </c>
      <c r="I38" s="163">
        <v>21442.54</v>
      </c>
      <c r="J38" s="163">
        <v>21504.425000000003</v>
      </c>
      <c r="K38" s="92">
        <v>0</v>
      </c>
      <c r="L38" s="93">
        <v>0</v>
      </c>
      <c r="M38" s="93">
        <v>0</v>
      </c>
      <c r="N38" s="86">
        <v>0</v>
      </c>
      <c r="O38" s="86">
        <v>0</v>
      </c>
      <c r="P38" s="86">
        <v>0</v>
      </c>
    </row>
    <row r="39" spans="2:16" s="44" customFormat="1" ht="15">
      <c r="B39" s="149" t="s">
        <v>180</v>
      </c>
      <c r="C39" s="91">
        <v>2206.9699999999998</v>
      </c>
      <c r="D39" s="173">
        <v>1831.75</v>
      </c>
      <c r="E39" s="91"/>
      <c r="F39" s="173"/>
      <c r="G39" s="173"/>
      <c r="H39" s="91">
        <v>2355.0700000000002</v>
      </c>
      <c r="I39" s="173">
        <v>2019.36</v>
      </c>
      <c r="J39" s="173">
        <v>2187.2150000000001</v>
      </c>
      <c r="K39" s="91">
        <v>0</v>
      </c>
      <c r="L39" s="94">
        <v>0</v>
      </c>
      <c r="M39" s="94">
        <v>0</v>
      </c>
      <c r="N39" s="87">
        <v>0</v>
      </c>
      <c r="O39" s="87">
        <v>0</v>
      </c>
      <c r="P39" s="87">
        <v>0</v>
      </c>
    </row>
    <row r="40" spans="2:16" s="44" customFormat="1" ht="15">
      <c r="B40" s="149" t="s">
        <v>181</v>
      </c>
      <c r="C40" s="91">
        <v>18273.11</v>
      </c>
      <c r="D40" s="173">
        <v>20573.25</v>
      </c>
      <c r="E40" s="91"/>
      <c r="F40" s="173"/>
      <c r="G40" s="173"/>
      <c r="H40" s="91">
        <v>19211.240000000002</v>
      </c>
      <c r="I40" s="173">
        <v>19423.18</v>
      </c>
      <c r="J40" s="173">
        <v>19317.21</v>
      </c>
      <c r="K40" s="91">
        <v>0</v>
      </c>
      <c r="L40" s="94">
        <v>0</v>
      </c>
      <c r="M40" s="94">
        <v>0</v>
      </c>
      <c r="N40" s="87">
        <v>0</v>
      </c>
      <c r="O40" s="87">
        <v>0</v>
      </c>
      <c r="P40" s="87">
        <v>0</v>
      </c>
    </row>
    <row r="41" spans="2:16" s="44" customFormat="1" ht="15">
      <c r="B41" s="46"/>
      <c r="C41" s="42"/>
      <c r="D41" s="43"/>
      <c r="E41" s="165"/>
      <c r="F41" s="165"/>
      <c r="G41" s="165"/>
      <c r="H41" s="165"/>
      <c r="I41" s="165"/>
      <c r="J41" s="165"/>
      <c r="K41" s="43"/>
      <c r="L41" s="43"/>
      <c r="M41" s="43"/>
      <c r="N41" s="42"/>
      <c r="O41" s="42"/>
      <c r="P41" s="42"/>
    </row>
    <row r="42" spans="2:16" s="36" customFormat="1" ht="15">
      <c r="B42" s="47" t="s">
        <v>192</v>
      </c>
      <c r="C42" s="59"/>
      <c r="D42" s="267"/>
      <c r="E42" s="38"/>
      <c r="F42" s="37"/>
      <c r="G42" s="37"/>
      <c r="H42" s="167"/>
      <c r="I42" s="167"/>
      <c r="J42" s="167"/>
      <c r="K42" s="169"/>
      <c r="L42" s="169"/>
      <c r="M42" s="169"/>
      <c r="N42" s="170"/>
      <c r="O42" s="170"/>
      <c r="P42" s="170"/>
    </row>
    <row r="43" spans="2:16" s="44" customFormat="1" ht="15">
      <c r="B43" s="42"/>
      <c r="C43" s="42"/>
      <c r="D43" s="43"/>
      <c r="E43" s="93"/>
      <c r="F43" s="93"/>
      <c r="G43" s="93"/>
      <c r="H43" s="93"/>
      <c r="I43" s="93"/>
      <c r="J43" s="93"/>
      <c r="K43" s="93"/>
      <c r="L43" s="93"/>
      <c r="M43" s="93"/>
      <c r="N43" s="117"/>
      <c r="O43" s="117"/>
      <c r="P43" s="117"/>
    </row>
    <row r="44" spans="2:16" s="44" customFormat="1" ht="15">
      <c r="B44" s="56" t="s">
        <v>187</v>
      </c>
      <c r="C44" s="92">
        <v>14456.15</v>
      </c>
      <c r="D44" s="163">
        <v>16507.669999999998</v>
      </c>
      <c r="E44" s="92">
        <v>2004.65</v>
      </c>
      <c r="F44" s="163">
        <v>415.29</v>
      </c>
      <c r="G44" s="163">
        <v>2419.94</v>
      </c>
      <c r="H44" s="92">
        <v>12133.2</v>
      </c>
      <c r="I44" s="163">
        <v>15724.34</v>
      </c>
      <c r="J44" s="163">
        <v>13928.77</v>
      </c>
      <c r="K44" s="92">
        <v>15.260000000000002</v>
      </c>
      <c r="L44" s="93">
        <v>18.950000000000003</v>
      </c>
      <c r="M44" s="93">
        <v>34.210000000000008</v>
      </c>
      <c r="N44" s="86">
        <v>5.0000000000000001E-3</v>
      </c>
      <c r="O44" s="86">
        <v>4.7999999999999996E-3</v>
      </c>
      <c r="P44" s="86">
        <v>4.9121350987919258E-3</v>
      </c>
    </row>
    <row r="45" spans="2:16" s="44" customFormat="1" ht="15">
      <c r="B45" s="57" t="s">
        <v>279</v>
      </c>
      <c r="C45" s="91">
        <v>4728.32</v>
      </c>
      <c r="D45" s="173">
        <v>5384.25</v>
      </c>
      <c r="E45" s="91"/>
      <c r="F45" s="173"/>
      <c r="G45" s="173"/>
      <c r="H45" s="91">
        <v>4434.2</v>
      </c>
      <c r="I45" s="173">
        <v>5148.2700000000004</v>
      </c>
      <c r="J45" s="173">
        <v>4791.2350000000006</v>
      </c>
      <c r="K45" s="91">
        <v>9.39</v>
      </c>
      <c r="L45" s="94">
        <v>12.3</v>
      </c>
      <c r="M45" s="94">
        <v>21.69</v>
      </c>
      <c r="N45" s="87">
        <v>8.5000000000000006E-3</v>
      </c>
      <c r="O45" s="87">
        <v>9.5999999999999992E-3</v>
      </c>
      <c r="P45" s="87">
        <v>9.0540330415853111E-3</v>
      </c>
    </row>
    <row r="46" spans="2:16" s="44" customFormat="1" ht="15">
      <c r="B46" s="57" t="s">
        <v>280</v>
      </c>
      <c r="C46" s="91">
        <v>9727.83</v>
      </c>
      <c r="D46" s="173">
        <v>11123.42</v>
      </c>
      <c r="E46" s="91"/>
      <c r="F46" s="173"/>
      <c r="G46" s="173"/>
      <c r="H46" s="91">
        <v>7699</v>
      </c>
      <c r="I46" s="173">
        <v>10576.07</v>
      </c>
      <c r="J46" s="173">
        <v>9137.5349999999999</v>
      </c>
      <c r="K46" s="91">
        <v>5.87</v>
      </c>
      <c r="L46" s="94">
        <v>6.65</v>
      </c>
      <c r="M46" s="94">
        <v>12.52</v>
      </c>
      <c r="N46" s="87">
        <v>3.0999999999999999E-3</v>
      </c>
      <c r="O46" s="87">
        <v>2.5000000000000001E-3</v>
      </c>
      <c r="P46" s="87">
        <v>2.7403451806203749E-3</v>
      </c>
    </row>
    <row r="47" spans="2:16" s="44" customFormat="1" ht="15">
      <c r="B47" s="58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42"/>
      <c r="O47" s="42"/>
      <c r="P47" s="42"/>
    </row>
    <row r="48" spans="2:16" s="44" customFormat="1" ht="15">
      <c r="B48" s="56" t="s">
        <v>188</v>
      </c>
      <c r="C48" s="92">
        <v>27090.050000000003</v>
      </c>
      <c r="D48" s="163">
        <v>32004.789999999997</v>
      </c>
      <c r="E48" s="92">
        <v>2508.15</v>
      </c>
      <c r="F48" s="163">
        <v>1221.22</v>
      </c>
      <c r="G48" s="163">
        <v>3729.37</v>
      </c>
      <c r="H48" s="92">
        <v>25938.45</v>
      </c>
      <c r="I48" s="163">
        <v>29878.589999999997</v>
      </c>
      <c r="J48" s="163">
        <v>27908.519999999997</v>
      </c>
      <c r="K48" s="92">
        <v>50.190000000000005</v>
      </c>
      <c r="L48" s="93">
        <v>65.239999999999995</v>
      </c>
      <c r="M48" s="93">
        <v>115.43</v>
      </c>
      <c r="N48" s="86">
        <v>7.7000000000000002E-3</v>
      </c>
      <c r="O48" s="86">
        <v>8.6999999999999994E-3</v>
      </c>
      <c r="P48" s="86">
        <v>8.2720258903016004E-3</v>
      </c>
    </row>
    <row r="49" spans="2:16" s="44" customFormat="1" ht="15">
      <c r="B49" s="57" t="s">
        <v>162</v>
      </c>
      <c r="C49" s="91">
        <v>3676.87</v>
      </c>
      <c r="D49" s="173">
        <v>3957.82</v>
      </c>
      <c r="E49" s="91"/>
      <c r="F49" s="173"/>
      <c r="G49" s="173"/>
      <c r="H49" s="91">
        <v>3531.23</v>
      </c>
      <c r="I49" s="173">
        <v>3859.72</v>
      </c>
      <c r="J49" s="173">
        <v>3695.4749999999999</v>
      </c>
      <c r="K49" s="91">
        <v>8.15</v>
      </c>
      <c r="L49" s="94">
        <v>9.9499999999999993</v>
      </c>
      <c r="M49" s="94">
        <v>18.100000000000001</v>
      </c>
      <c r="N49" s="87">
        <v>9.1999999999999998E-3</v>
      </c>
      <c r="O49" s="87">
        <v>1.03E-2</v>
      </c>
      <c r="P49" s="87">
        <v>9.795763738085092E-3</v>
      </c>
    </row>
    <row r="50" spans="2:16" s="44" customFormat="1" ht="15">
      <c r="B50" s="57" t="s">
        <v>189</v>
      </c>
      <c r="C50" s="91">
        <v>17049.88</v>
      </c>
      <c r="D50" s="173">
        <v>21810.73</v>
      </c>
      <c r="E50" s="91"/>
      <c r="F50" s="173"/>
      <c r="G50" s="173"/>
      <c r="H50" s="91">
        <v>16022.6</v>
      </c>
      <c r="I50" s="173">
        <v>19440.8</v>
      </c>
      <c r="J50" s="173">
        <v>17731.7</v>
      </c>
      <c r="K50" s="91">
        <v>33.32</v>
      </c>
      <c r="L50" s="94">
        <v>42.44</v>
      </c>
      <c r="M50" s="94">
        <v>75.759999999999991</v>
      </c>
      <c r="N50" s="87">
        <v>8.3000000000000001E-3</v>
      </c>
      <c r="O50" s="87">
        <v>8.6999999999999994E-3</v>
      </c>
      <c r="P50" s="87">
        <v>8.5451479553567897E-3</v>
      </c>
    </row>
    <row r="51" spans="2:16" s="44" customFormat="1" ht="15">
      <c r="B51" s="57" t="s">
        <v>246</v>
      </c>
      <c r="C51" s="91">
        <v>4817.33</v>
      </c>
      <c r="D51" s="173">
        <v>4681.87</v>
      </c>
      <c r="E51" s="91"/>
      <c r="F51" s="173"/>
      <c r="G51" s="173"/>
      <c r="H51" s="91">
        <v>4835.0200000000004</v>
      </c>
      <c r="I51" s="173">
        <v>5027.8999999999996</v>
      </c>
      <c r="J51" s="173">
        <v>4931.46</v>
      </c>
      <c r="K51" s="91">
        <v>6.48</v>
      </c>
      <c r="L51" s="94">
        <v>7.47</v>
      </c>
      <c r="M51" s="94">
        <v>13.95</v>
      </c>
      <c r="N51" s="87">
        <v>5.3608878556862223E-3</v>
      </c>
      <c r="O51" s="87">
        <v>5.9428389586109508E-3</v>
      </c>
      <c r="P51" s="87">
        <v>5.6575537467605935E-3</v>
      </c>
    </row>
    <row r="52" spans="2:16" s="44" customFormat="1" ht="15">
      <c r="B52" s="57" t="s">
        <v>164</v>
      </c>
      <c r="C52" s="91">
        <v>1545.97</v>
      </c>
      <c r="D52" s="173">
        <v>1554.37</v>
      </c>
      <c r="E52" s="91"/>
      <c r="F52" s="173"/>
      <c r="G52" s="173"/>
      <c r="H52" s="91">
        <v>1549.6</v>
      </c>
      <c r="I52" s="173">
        <v>1550.17</v>
      </c>
      <c r="J52" s="173">
        <v>1549.885</v>
      </c>
      <c r="K52" s="91">
        <v>2.2400000000000002</v>
      </c>
      <c r="L52" s="94">
        <v>5.38</v>
      </c>
      <c r="M52" s="94">
        <v>7.62</v>
      </c>
      <c r="N52" s="87">
        <v>5.7821373257614878E-3</v>
      </c>
      <c r="O52" s="87">
        <v>1.3882348387596197E-2</v>
      </c>
      <c r="P52" s="87">
        <v>9.8329876087580696E-3</v>
      </c>
    </row>
    <row r="53" spans="2:16" s="44" customFormat="1" ht="15">
      <c r="B53" s="58"/>
      <c r="C53" s="92"/>
      <c r="D53" s="93"/>
      <c r="E53" s="43"/>
      <c r="F53" s="43"/>
      <c r="G53" s="43"/>
      <c r="H53" s="43"/>
      <c r="I53" s="43"/>
      <c r="J53" s="43"/>
      <c r="K53" s="43"/>
      <c r="L53" s="43"/>
      <c r="M53" s="43"/>
      <c r="N53" s="42"/>
      <c r="O53" s="42"/>
      <c r="P53" s="42"/>
    </row>
    <row r="54" spans="2:16" s="44" customFormat="1" ht="15">
      <c r="B54" s="56" t="s">
        <v>191</v>
      </c>
      <c r="C54" s="92">
        <v>2758.0899999999997</v>
      </c>
      <c r="D54" s="163">
        <v>3407.46</v>
      </c>
      <c r="E54" s="84">
        <v>100.27</v>
      </c>
      <c r="F54" s="268">
        <v>372.47</v>
      </c>
      <c r="G54" s="268">
        <v>472.74</v>
      </c>
      <c r="H54" s="92">
        <v>2591.13</v>
      </c>
      <c r="I54" s="163">
        <v>3127.57</v>
      </c>
      <c r="J54" s="163">
        <v>2859.3500000000004</v>
      </c>
      <c r="K54" s="92">
        <v>2.83</v>
      </c>
      <c r="L54" s="93">
        <v>3.53</v>
      </c>
      <c r="M54" s="93">
        <v>6.3599999999999994</v>
      </c>
      <c r="N54" s="86">
        <v>4.4000000000000003E-3</v>
      </c>
      <c r="O54" s="86">
        <v>4.4999999999999997E-3</v>
      </c>
      <c r="P54" s="86">
        <v>4.4485634847080619E-3</v>
      </c>
    </row>
    <row r="55" spans="2:16" s="44" customFormat="1" ht="15">
      <c r="B55" s="57" t="s">
        <v>162</v>
      </c>
      <c r="C55" s="91">
        <v>1954.58</v>
      </c>
      <c r="D55" s="173">
        <v>2366.98</v>
      </c>
      <c r="E55" s="85"/>
      <c r="F55" s="269"/>
      <c r="G55" s="269"/>
      <c r="H55" s="91">
        <v>1753.2</v>
      </c>
      <c r="I55" s="173">
        <v>2200.66</v>
      </c>
      <c r="J55" s="173">
        <v>1976.9299999999998</v>
      </c>
      <c r="K55" s="85">
        <v>2.52</v>
      </c>
      <c r="L55" s="273">
        <v>3.19</v>
      </c>
      <c r="M55" s="273">
        <v>5.71</v>
      </c>
      <c r="N55" s="87">
        <v>5.7999999999999996E-3</v>
      </c>
      <c r="O55" s="87">
        <v>5.7999999999999996E-3</v>
      </c>
      <c r="P55" s="87">
        <v>5.7766334670423334E-3</v>
      </c>
    </row>
    <row r="56" spans="2:16" s="44" customFormat="1" ht="15">
      <c r="B56" s="57" t="s">
        <v>166</v>
      </c>
      <c r="C56" s="91">
        <v>693.37</v>
      </c>
      <c r="D56" s="173">
        <v>745.61</v>
      </c>
      <c r="E56" s="85"/>
      <c r="F56" s="269"/>
      <c r="G56" s="269"/>
      <c r="H56" s="91">
        <v>697.01</v>
      </c>
      <c r="I56" s="173">
        <v>710.63</v>
      </c>
      <c r="J56" s="173">
        <v>703.81999999999994</v>
      </c>
      <c r="K56" s="85">
        <v>0.27</v>
      </c>
      <c r="L56" s="273">
        <v>0.28000000000000003</v>
      </c>
      <c r="M56" s="273">
        <v>0.55000000000000004</v>
      </c>
      <c r="N56" s="87">
        <v>1.6000000000000001E-3</v>
      </c>
      <c r="O56" s="87">
        <v>1.6000000000000001E-3</v>
      </c>
      <c r="P56" s="87">
        <v>1.5628996050126456E-3</v>
      </c>
    </row>
    <row r="57" spans="2:16" s="44" customFormat="1" ht="15">
      <c r="B57" s="57" t="s">
        <v>167</v>
      </c>
      <c r="C57" s="91">
        <v>110.14</v>
      </c>
      <c r="D57" s="173">
        <v>294.87</v>
      </c>
      <c r="E57" s="85"/>
      <c r="F57" s="269"/>
      <c r="G57" s="269"/>
      <c r="H57" s="91">
        <v>140.91999999999999</v>
      </c>
      <c r="I57" s="173">
        <v>216.28</v>
      </c>
      <c r="J57" s="173">
        <v>178.6</v>
      </c>
      <c r="K57" s="85">
        <v>0.04</v>
      </c>
      <c r="L57" s="273">
        <v>0.06</v>
      </c>
      <c r="M57" s="273">
        <v>0.1</v>
      </c>
      <c r="N57" s="87">
        <v>1.1000000000000001E-3</v>
      </c>
      <c r="O57" s="87">
        <v>1.1000000000000001E-3</v>
      </c>
      <c r="P57" s="87">
        <v>1.1198208286674132E-3</v>
      </c>
    </row>
    <row r="58" spans="2:16" s="44" customFormat="1" ht="15">
      <c r="B58" s="57"/>
      <c r="C58" s="42"/>
      <c r="D58" s="43"/>
      <c r="E58" s="165"/>
      <c r="F58" s="165"/>
      <c r="G58" s="165"/>
      <c r="H58" s="165"/>
      <c r="I58" s="165"/>
      <c r="J58" s="165"/>
      <c r="K58" s="43"/>
      <c r="L58" s="43"/>
      <c r="M58" s="43"/>
      <c r="N58" s="42"/>
      <c r="O58" s="42"/>
      <c r="P58" s="42"/>
    </row>
    <row r="59" spans="2:16" s="44" customFormat="1" ht="15">
      <c r="B59" s="56" t="s">
        <v>250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165">
        <v>0</v>
      </c>
      <c r="J59" s="165">
        <v>0</v>
      </c>
      <c r="K59" s="92">
        <v>1.33</v>
      </c>
      <c r="L59" s="93">
        <v>0</v>
      </c>
      <c r="M59" s="93">
        <v>1.33</v>
      </c>
      <c r="N59" s="42"/>
      <c r="O59" s="42"/>
      <c r="P59" s="42"/>
    </row>
    <row r="61" spans="2:16" ht="15">
      <c r="C61" s="39"/>
      <c r="D61" s="39"/>
      <c r="E61" s="39"/>
      <c r="F61" s="39"/>
      <c r="G61" s="39"/>
      <c r="H61" s="104"/>
      <c r="I61" s="104"/>
      <c r="J61" s="104"/>
      <c r="K61" s="39"/>
      <c r="L61" s="39"/>
      <c r="M61" s="39"/>
      <c r="N61" s="39"/>
      <c r="O61" s="39"/>
      <c r="P61" s="39"/>
    </row>
    <row r="64" spans="2:16" ht="18.2" customHeight="1">
      <c r="K64" s="253"/>
      <c r="L64" s="253"/>
      <c r="M64" s="253"/>
    </row>
  </sheetData>
  <sheetProtection algorithmName="SHA-512" hashValue="bt4dmpRykhA0LxXla3q10Eji+VN6VXxUFHHgkFH+X20MGw5mOL82Ly8DEh/1akpVEifhkdyU+dKyj7X+Jw6lLw==" saltValue="WeebC1jeX8itVG+2YVndOQ==" spinCount="100000" sheet="1" objects="1" scenarios="1"/>
  <mergeCells count="5">
    <mergeCell ref="C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232F-BC24-48CF-9F79-6110CA793737}">
  <dimension ref="A2:H15"/>
  <sheetViews>
    <sheetView workbookViewId="0"/>
  </sheetViews>
  <sheetFormatPr defaultRowHeight="15"/>
  <cols>
    <col min="1" max="1" width="3.85546875" style="182" customWidth="1"/>
    <col min="2" max="2" width="37.7109375" style="182" customWidth="1"/>
    <col min="3" max="3" width="16.28515625" style="182" customWidth="1"/>
    <col min="4" max="4" width="15" style="182" customWidth="1"/>
    <col min="5" max="5" width="14.85546875" style="310" customWidth="1"/>
    <col min="6" max="6" width="18.85546875" style="182" customWidth="1"/>
    <col min="7" max="7" width="14.28515625" style="182" customWidth="1"/>
    <col min="8" max="8" width="9.28515625" style="182" customWidth="1"/>
    <col min="9" max="16384" width="9.140625" style="182"/>
  </cols>
  <sheetData>
    <row r="2" spans="1:8" ht="45">
      <c r="B2" s="301" t="s">
        <v>283</v>
      </c>
      <c r="C2" s="302" t="s">
        <v>284</v>
      </c>
      <c r="D2" s="302" t="s">
        <v>285</v>
      </c>
      <c r="E2" s="303" t="s">
        <v>286</v>
      </c>
      <c r="F2" s="302" t="s">
        <v>287</v>
      </c>
      <c r="G2" s="302" t="s">
        <v>288</v>
      </c>
      <c r="H2" s="302" t="s">
        <v>289</v>
      </c>
    </row>
    <row r="3" spans="1:8">
      <c r="B3" s="304" t="s">
        <v>290</v>
      </c>
      <c r="C3" s="305" t="s">
        <v>306</v>
      </c>
      <c r="D3" s="306">
        <v>44692</v>
      </c>
      <c r="E3" s="305">
        <v>2031.1173232852402</v>
      </c>
      <c r="F3" s="307">
        <v>0.1</v>
      </c>
      <c r="G3" s="308" t="s">
        <v>291</v>
      </c>
      <c r="H3" s="298" t="s">
        <v>292</v>
      </c>
    </row>
    <row r="4" spans="1:8">
      <c r="B4" s="304" t="s">
        <v>293</v>
      </c>
      <c r="C4" s="305" t="s">
        <v>306</v>
      </c>
      <c r="D4" s="306">
        <v>44693</v>
      </c>
      <c r="E4" s="305">
        <v>928.0039417685598</v>
      </c>
      <c r="F4" s="307">
        <v>0.1</v>
      </c>
      <c r="G4" s="308" t="s">
        <v>291</v>
      </c>
      <c r="H4" s="298" t="s">
        <v>292</v>
      </c>
    </row>
    <row r="5" spans="1:8">
      <c r="B5" s="304" t="s">
        <v>294</v>
      </c>
      <c r="C5" s="305" t="s">
        <v>306</v>
      </c>
      <c r="D5" s="306">
        <v>44734</v>
      </c>
      <c r="E5" s="305">
        <v>2621.5268526029126</v>
      </c>
      <c r="F5" s="309">
        <v>7.4999999999999997E-2</v>
      </c>
      <c r="G5" s="308" t="s">
        <v>291</v>
      </c>
      <c r="H5" s="298" t="s">
        <v>292</v>
      </c>
    </row>
    <row r="6" spans="1:8">
      <c r="B6" s="304" t="s">
        <v>295</v>
      </c>
      <c r="C6" s="305" t="s">
        <v>306</v>
      </c>
      <c r="D6" s="306">
        <v>44767</v>
      </c>
      <c r="E6" s="305">
        <v>2102.2099589921486</v>
      </c>
      <c r="F6" s="307">
        <v>0.1</v>
      </c>
      <c r="G6" s="308" t="s">
        <v>291</v>
      </c>
      <c r="H6" s="298" t="s">
        <v>292</v>
      </c>
    </row>
    <row r="7" spans="1:8">
      <c r="B7" s="304" t="s">
        <v>296</v>
      </c>
      <c r="C7" s="305" t="s">
        <v>306</v>
      </c>
      <c r="D7" s="306">
        <v>44792</v>
      </c>
      <c r="E7" s="305">
        <v>34.559249305583123</v>
      </c>
      <c r="F7" s="307">
        <v>0.1</v>
      </c>
      <c r="G7" s="308" t="s">
        <v>291</v>
      </c>
      <c r="H7" s="298" t="s">
        <v>292</v>
      </c>
    </row>
    <row r="8" spans="1:8">
      <c r="B8" s="304" t="s">
        <v>297</v>
      </c>
      <c r="C8" s="305" t="s">
        <v>306</v>
      </c>
      <c r="D8" s="306">
        <v>44894</v>
      </c>
      <c r="E8" s="305">
        <v>2861.6844266800967</v>
      </c>
      <c r="F8" s="307">
        <v>0.1</v>
      </c>
      <c r="G8" s="308" t="s">
        <v>291</v>
      </c>
      <c r="H8" s="298" t="s">
        <v>292</v>
      </c>
    </row>
    <row r="9" spans="1:8">
      <c r="B9" s="304" t="s">
        <v>298</v>
      </c>
      <c r="C9" s="305" t="s">
        <v>306</v>
      </c>
      <c r="D9" s="306">
        <v>45193</v>
      </c>
      <c r="E9" s="305">
        <v>2820.9338121159453</v>
      </c>
      <c r="F9" s="307">
        <v>0.1</v>
      </c>
      <c r="G9" s="308" t="s">
        <v>291</v>
      </c>
      <c r="H9" s="298" t="s">
        <v>292</v>
      </c>
    </row>
    <row r="10" spans="1:8">
      <c r="B10" s="304" t="s">
        <v>299</v>
      </c>
      <c r="C10" s="305" t="s">
        <v>306</v>
      </c>
      <c r="D10" s="306">
        <v>45746</v>
      </c>
      <c r="E10" s="305">
        <v>979.7937815895549</v>
      </c>
      <c r="F10" s="307">
        <v>0.1</v>
      </c>
      <c r="G10" s="308">
        <v>0.12</v>
      </c>
      <c r="H10" s="298" t="s">
        <v>300</v>
      </c>
    </row>
    <row r="11" spans="1:8">
      <c r="B11" s="304" t="s">
        <v>301</v>
      </c>
      <c r="C11" s="305" t="s">
        <v>306</v>
      </c>
      <c r="D11" s="306">
        <v>46279</v>
      </c>
      <c r="E11" s="305">
        <v>2161.5529922970991</v>
      </c>
      <c r="F11" s="307">
        <v>0.15</v>
      </c>
      <c r="G11" s="308">
        <v>0.1</v>
      </c>
      <c r="H11" s="298" t="s">
        <v>292</v>
      </c>
    </row>
    <row r="13" spans="1:8">
      <c r="B13" s="254" t="s">
        <v>302</v>
      </c>
    </row>
    <row r="14" spans="1:8" ht="30" customHeight="1">
      <c r="A14" s="311">
        <v>1</v>
      </c>
      <c r="B14" s="312" t="s">
        <v>303</v>
      </c>
      <c r="C14" s="313"/>
      <c r="D14" s="313"/>
      <c r="E14" s="313"/>
      <c r="F14" s="313"/>
      <c r="G14" s="313"/>
      <c r="H14" s="313"/>
    </row>
    <row r="15" spans="1:8" ht="20.25" customHeight="1">
      <c r="A15" s="311">
        <v>2</v>
      </c>
      <c r="B15" s="312" t="s">
        <v>304</v>
      </c>
      <c r="C15" s="313"/>
      <c r="D15" s="313"/>
      <c r="E15" s="313"/>
      <c r="F15" s="313"/>
      <c r="G15" s="313"/>
      <c r="H15" s="313"/>
    </row>
  </sheetData>
  <sheetProtection algorithmName="SHA-512" hashValue="xZ4uQ1P6hCLYsVPUh6b97jScaBmKuComVlXiONkLL6kn9MrInHCze1NOmAHai1Kug8VMzCgxUnS6s29mpwE9Wg==" saltValue="rVb2XKpXl8DT7/PXMuFshA==" spinCount="100000" sheet="1" objects="1" scenarios="1"/>
  <mergeCells count="2">
    <mergeCell ref="B14:H14"/>
    <mergeCell ref="B15:H15"/>
  </mergeCells>
  <conditionalFormatting sqref="B3:B8">
    <cfRule type="duplicateValues" dxfId="2" priority="3"/>
  </conditionalFormatting>
  <conditionalFormatting sqref="B9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Mohit Hemrajani, IIFL Private Wealth</cp:lastModifiedBy>
  <dcterms:created xsi:type="dcterms:W3CDTF">2021-04-15T07:19:13Z</dcterms:created>
  <dcterms:modified xsi:type="dcterms:W3CDTF">2021-10-27T12:49:11Z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</Properties>
</file>